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년 현수막 관련 업무\8 게시대관리카드 2022~, 게시대현황\게시대현황\2026년\"/>
    </mc:Choice>
  </mc:AlternateContent>
  <bookViews>
    <workbookView xWindow="0" yWindow="0" windowWidth="16266" windowHeight="12572" tabRatio="823" activeTab="3"/>
  </bookViews>
  <sheets>
    <sheet name="현황" sheetId="13" r:id="rId1"/>
    <sheet name="기타사용면" sheetId="14" r:id="rId2"/>
    <sheet name="의창구" sheetId="5" r:id="rId3"/>
    <sheet name="성산구" sheetId="4" r:id="rId4"/>
    <sheet name="마산합포구" sheetId="6" r:id="rId5"/>
    <sheet name="마산회원구" sheetId="20" r:id="rId6"/>
    <sheet name="진해구" sheetId="1" r:id="rId7"/>
    <sheet name="합포기부체납-미공사" sheetId="9" r:id="rId8"/>
    <sheet name="회원기부체납-미공사" sheetId="15" r:id="rId9"/>
    <sheet name="시자료(기부체납완료정리)" sheetId="16" r:id="rId10"/>
    <sheet name="시자료(원본)" sheetId="17" r:id="rId11"/>
    <sheet name="미공사(2025.12.31)" sheetId="24" r:id="rId12"/>
    <sheet name="미공사(2024.12.31)" sheetId="23" r:id="rId13"/>
    <sheet name="미공사(2023.12.31)" sheetId="22" r:id="rId14"/>
    <sheet name="미공사(2022.12.31)" sheetId="21" r:id="rId15"/>
    <sheet name="미공사(2021.12.31)" sheetId="19" r:id="rId16"/>
    <sheet name="미공사(2020.12.31)" sheetId="18" r:id="rId17"/>
  </sheets>
  <definedNames>
    <definedName name="_xlnm._FilterDatabase" localSheetId="4" hidden="1">마산합포구!$A$4:$L$67</definedName>
    <definedName name="_xlnm._FilterDatabase" localSheetId="5" hidden="1">마산회원구!$A$4:$L$76</definedName>
    <definedName name="_xlnm._FilterDatabase" localSheetId="3" hidden="1">성산구!$A$4:$L$85</definedName>
    <definedName name="_xlnm._FilterDatabase" localSheetId="2" hidden="1">의창구!$A$4:$L$78</definedName>
    <definedName name="_xlnm._FilterDatabase" localSheetId="6" hidden="1">진해구!$A$4:$N$87</definedName>
    <definedName name="_xlnm._FilterDatabase" localSheetId="8" hidden="1">'회원기부체납-미공사'!$A$4:$L$19</definedName>
    <definedName name="_xlnm.Print_Area" localSheetId="1">기타사용면!$A$1:$C$19</definedName>
    <definedName name="_xlnm.Print_Area" localSheetId="4">마산합포구!$A$1:$L$67</definedName>
    <definedName name="_xlnm.Print_Area" localSheetId="5">마산회원구!$A$1:$L$102</definedName>
    <definedName name="_xlnm.Print_Area" localSheetId="16">'미공사(2020.12.31)'!$A$1:$N$87</definedName>
    <definedName name="_xlnm.Print_Area" localSheetId="15">'미공사(2021.12.31)'!$A$1:$N$87</definedName>
    <definedName name="_xlnm.Print_Area" localSheetId="14">'미공사(2022.12.31)'!$A$1:$N$87</definedName>
    <definedName name="_xlnm.Print_Area" localSheetId="13">'미공사(2023.12.31)'!$A$1:$N$86</definedName>
    <definedName name="_xlnm.Print_Area" localSheetId="12">'미공사(2024.12.31)'!$A$1:$N$86</definedName>
    <definedName name="_xlnm.Print_Area" localSheetId="11">'미공사(2025.12.31)'!$A$1:$N$83</definedName>
    <definedName name="_xlnm.Print_Area" localSheetId="3">성산구!$A$1:$L$87</definedName>
    <definedName name="_xlnm.Print_Area" localSheetId="2">의창구!$A$1:$L$80</definedName>
    <definedName name="_xlnm.Print_Area" localSheetId="6">진해구!$A$1:$L$90</definedName>
    <definedName name="_xlnm.Print_Area" localSheetId="7">'합포기부체납-미공사'!$A$1:$L$21</definedName>
    <definedName name="_xlnm.Print_Area" localSheetId="0">현황!$A$1:$H$12</definedName>
    <definedName name="_xlnm.Print_Area" localSheetId="8">'회원기부체납-미공사'!$A$1:$L$45</definedName>
    <definedName name="_xlnm.Print_Titles" localSheetId="4">마산합포구!$1:$4</definedName>
    <definedName name="_xlnm.Print_Titles" localSheetId="5">마산회원구!$1:$4</definedName>
    <definedName name="_xlnm.Print_Titles" localSheetId="3">성산구!$1:$4</definedName>
    <definedName name="_xlnm.Print_Titles" localSheetId="2">의창구!$1:$4</definedName>
    <definedName name="_xlnm.Print_Titles" localSheetId="6">진해구!$1:$4</definedName>
  </definedNames>
  <calcPr calcId="162913"/>
</workbook>
</file>

<file path=xl/calcChain.xml><?xml version="1.0" encoding="utf-8"?>
<calcChain xmlns="http://schemas.openxmlformats.org/spreadsheetml/2006/main">
  <c r="B9" i="13" l="1"/>
  <c r="D84" i="4" l="1"/>
  <c r="C84" i="4"/>
  <c r="B84" i="4"/>
  <c r="E84" i="4"/>
  <c r="F57" i="6" l="1"/>
  <c r="D57" i="6"/>
  <c r="C57" i="6"/>
  <c r="B57" i="6"/>
  <c r="E11" i="9"/>
  <c r="D11" i="9"/>
  <c r="C11" i="9"/>
  <c r="H26" i="24" l="1"/>
  <c r="G26" i="24"/>
  <c r="F26" i="24"/>
  <c r="E26" i="24"/>
  <c r="G37" i="24"/>
  <c r="F37" i="24"/>
  <c r="E37" i="24"/>
  <c r="B76" i="20"/>
  <c r="E101" i="20"/>
  <c r="D76" i="20" l="1"/>
  <c r="C76" i="20"/>
  <c r="F76" i="20" l="1"/>
  <c r="E100" i="20"/>
  <c r="E99" i="20" l="1"/>
  <c r="E98" i="20"/>
  <c r="D19" i="15"/>
  <c r="C19" i="15"/>
  <c r="H47" i="23" l="1"/>
  <c r="G47" i="23"/>
  <c r="F47" i="23"/>
  <c r="E47" i="23"/>
  <c r="H31" i="23"/>
  <c r="G31" i="23"/>
  <c r="F31" i="23"/>
  <c r="E31" i="23"/>
  <c r="E97" i="20" l="1"/>
  <c r="E96" i="20"/>
  <c r="E95" i="20"/>
  <c r="E94" i="20"/>
  <c r="E93" i="20"/>
  <c r="E92" i="20"/>
  <c r="E91" i="20"/>
  <c r="E90" i="20"/>
  <c r="E89" i="20"/>
  <c r="E88" i="20"/>
  <c r="E6" i="20" l="1"/>
  <c r="F84" i="4" l="1"/>
  <c r="E60" i="20"/>
  <c r="E59" i="20"/>
  <c r="E58" i="20"/>
  <c r="E57" i="20"/>
  <c r="E56" i="20"/>
  <c r="E55" i="20"/>
  <c r="E54" i="20"/>
  <c r="E53" i="20"/>
  <c r="E52" i="20"/>
  <c r="E51" i="20"/>
  <c r="E50" i="20"/>
  <c r="E49" i="20"/>
  <c r="E48" i="20"/>
  <c r="E47" i="20"/>
  <c r="E46" i="20"/>
  <c r="E41" i="20"/>
  <c r="E40" i="20"/>
  <c r="E39" i="20"/>
  <c r="E37" i="20"/>
  <c r="E36" i="20"/>
  <c r="E35" i="20"/>
  <c r="E34" i="20"/>
  <c r="E33" i="20"/>
  <c r="E32" i="20"/>
  <c r="E31" i="20"/>
  <c r="E30" i="20"/>
  <c r="E27" i="20"/>
  <c r="E26" i="20"/>
  <c r="E25" i="20"/>
  <c r="E23" i="20"/>
  <c r="E22" i="20"/>
  <c r="E21" i="20"/>
  <c r="E20" i="20"/>
  <c r="E19" i="20"/>
  <c r="E18" i="20"/>
  <c r="E17" i="20"/>
  <c r="E16" i="20"/>
  <c r="E15" i="20"/>
  <c r="E14" i="20"/>
  <c r="E13" i="20"/>
  <c r="E12" i="20"/>
  <c r="E11" i="20"/>
  <c r="E10" i="20"/>
  <c r="E9" i="20"/>
  <c r="E8" i="20"/>
  <c r="E7" i="20"/>
  <c r="E5" i="20"/>
  <c r="E76" i="20" l="1"/>
  <c r="D8" i="13"/>
  <c r="B7" i="13" l="1"/>
  <c r="D88" i="1" l="1"/>
  <c r="C88" i="1"/>
  <c r="B88" i="1"/>
  <c r="E88" i="1"/>
  <c r="B78" i="5"/>
  <c r="F36" i="22" l="1"/>
  <c r="G36" i="22"/>
  <c r="H36" i="22"/>
  <c r="E36" i="22"/>
  <c r="H54" i="22" l="1"/>
  <c r="G54" i="22"/>
  <c r="F54" i="22"/>
  <c r="E54" i="22"/>
  <c r="H60" i="21" l="1"/>
  <c r="G60" i="21"/>
  <c r="F60" i="21"/>
  <c r="E60" i="21"/>
  <c r="H38" i="21"/>
  <c r="G38" i="21"/>
  <c r="F38" i="21"/>
  <c r="E38" i="21"/>
  <c r="F78" i="5" l="1"/>
  <c r="E78" i="5"/>
  <c r="D78" i="5"/>
  <c r="D5" i="13" s="1"/>
  <c r="C78" i="5"/>
  <c r="E36" i="15"/>
  <c r="F8" i="13" l="1"/>
  <c r="B8" i="13"/>
  <c r="D7" i="13"/>
  <c r="E8" i="13" l="1"/>
  <c r="F9" i="13"/>
  <c r="E9" i="13"/>
  <c r="D9" i="13"/>
  <c r="B6" i="13"/>
  <c r="B5" i="13"/>
  <c r="B10" i="13" l="1"/>
  <c r="C8" i="13"/>
  <c r="F7" i="13"/>
  <c r="D6" i="13"/>
  <c r="D10" i="13" s="1"/>
  <c r="E6" i="13"/>
  <c r="F6" i="13"/>
  <c r="E5" i="13"/>
  <c r="F5" i="13"/>
  <c r="F10" i="13" l="1"/>
  <c r="C5" i="13"/>
  <c r="C6" i="13" l="1"/>
  <c r="C9" i="13"/>
  <c r="E34" i="15" l="1"/>
  <c r="E39" i="15"/>
  <c r="E18" i="15"/>
  <c r="E33" i="15"/>
  <c r="E42" i="15"/>
  <c r="E37" i="15"/>
  <c r="E17" i="15"/>
  <c r="E41" i="15"/>
  <c r="E16" i="15"/>
  <c r="E15" i="15"/>
  <c r="E40" i="15"/>
  <c r="E12" i="15"/>
  <c r="E14" i="15"/>
  <c r="E43" i="15"/>
  <c r="E13" i="15"/>
  <c r="E11" i="15"/>
  <c r="E10" i="15"/>
  <c r="E45" i="15"/>
  <c r="E9" i="15"/>
  <c r="E38" i="15"/>
  <c r="E35" i="15"/>
  <c r="E8" i="15"/>
  <c r="E7" i="15"/>
  <c r="E32" i="15"/>
  <c r="E31" i="15"/>
  <c r="E6" i="15"/>
  <c r="E19" i="15" l="1"/>
  <c r="H66" i="19"/>
  <c r="G66" i="19"/>
  <c r="F66" i="19"/>
  <c r="E66" i="19"/>
  <c r="H42" i="19"/>
  <c r="G42" i="19"/>
  <c r="F42" i="19"/>
  <c r="E42" i="19"/>
  <c r="H70" i="18" l="1"/>
  <c r="G70" i="18"/>
  <c r="F70" i="18"/>
  <c r="E70" i="18"/>
  <c r="H46" i="18"/>
  <c r="G46" i="18"/>
  <c r="F46" i="18"/>
  <c r="E46" i="18"/>
  <c r="E21" i="6" l="1"/>
  <c r="E25" i="6"/>
  <c r="E8" i="6"/>
  <c r="E31" i="6"/>
  <c r="E30" i="6"/>
  <c r="E27" i="6"/>
  <c r="E32" i="6"/>
  <c r="E7" i="6"/>
  <c r="E6" i="6"/>
  <c r="E5" i="6"/>
  <c r="E29" i="6"/>
  <c r="E22" i="6"/>
  <c r="E28" i="6"/>
  <c r="E19" i="6"/>
  <c r="E18" i="6"/>
  <c r="E17" i="6"/>
  <c r="E16" i="6"/>
  <c r="E15" i="6"/>
  <c r="E14" i="6"/>
  <c r="E13" i="6"/>
  <c r="E12" i="6"/>
  <c r="E11" i="6"/>
  <c r="E10" i="6"/>
  <c r="E57" i="6" l="1"/>
  <c r="E7" i="13"/>
  <c r="E10" i="13" s="1"/>
  <c r="C7" i="13" l="1"/>
  <c r="C10" i="13" s="1"/>
  <c r="H37" i="24"/>
  <c r="F19" i="15"/>
  <c r="F11" i="9"/>
</calcChain>
</file>

<file path=xl/sharedStrings.xml><?xml version="1.0" encoding="utf-8"?>
<sst xmlns="http://schemas.openxmlformats.org/spreadsheetml/2006/main" count="3716" uniqueCount="1484">
  <si>
    <t>명칭</t>
    <phoneticPr fontId="2" type="noConversion"/>
  </si>
  <si>
    <t>행정동</t>
    <phoneticPr fontId="2" type="noConversion"/>
  </si>
  <si>
    <t>크기</t>
    <phoneticPr fontId="2" type="noConversion"/>
  </si>
  <si>
    <t>형태</t>
    <phoneticPr fontId="2" type="noConversion"/>
  </si>
  <si>
    <t>가로</t>
    <phoneticPr fontId="2" type="noConversion"/>
  </si>
  <si>
    <t>세로</t>
    <phoneticPr fontId="2" type="noConversion"/>
  </si>
  <si>
    <t>ⓐ-2  장천대동다숲아파트맞은편(우)</t>
  </si>
  <si>
    <t>풍호동</t>
  </si>
  <si>
    <t>자은동</t>
  </si>
  <si>
    <t>석동</t>
  </si>
  <si>
    <t>경화동</t>
  </si>
  <si>
    <t>여좌동</t>
  </si>
  <si>
    <t>태백동</t>
  </si>
  <si>
    <t>이동</t>
  </si>
  <si>
    <t>덕산동</t>
  </si>
  <si>
    <t>중앙동</t>
  </si>
  <si>
    <t>용원동</t>
  </si>
  <si>
    <t>성산구 ⓐ-1 올림픽공원 버스정류소 옆</t>
  </si>
  <si>
    <t>좌탱탱</t>
    <phoneticPr fontId="2" type="noConversion"/>
  </si>
  <si>
    <t>성산구 ⓐ-2 가음정사거리 창남상가 방향</t>
  </si>
  <si>
    <t>가음정동</t>
  </si>
  <si>
    <t>성산구 ⓐ-4 사파사거리 동성아파트 입구</t>
  </si>
  <si>
    <t>사파동</t>
  </si>
  <si>
    <t>성산구 ⓐ-5 대방중학교 입구</t>
  </si>
  <si>
    <t>성산구 ⓐ-6 대방동성아파트 입구(좌)</t>
  </si>
  <si>
    <t>성산구 ⓐ-8 성주사역사거리(성수원 입구)</t>
  </si>
  <si>
    <t>성주동</t>
  </si>
  <si>
    <t>성산구 ⓐ-9 한국GMB공업 앞</t>
  </si>
  <si>
    <t>웅남동</t>
  </si>
  <si>
    <t>성산구 ⓐ-11 반송사거리럭키아파트방향 좌</t>
  </si>
  <si>
    <t>반송동</t>
  </si>
  <si>
    <t>성산구 ⓐ-12 한림아파트건너상남도서관앞</t>
  </si>
  <si>
    <t>상남동</t>
  </si>
  <si>
    <t>성산구 ⓐ-13 성주사역 안민터널방향</t>
  </si>
  <si>
    <t>성산구 ⓐ-15 사파성당 앞</t>
  </si>
  <si>
    <t>좌탱탱</t>
    <phoneticPr fontId="2" type="noConversion"/>
  </si>
  <si>
    <t>성산구 ⓐ-16 창원터널주변(창원방향)</t>
    <phoneticPr fontId="2" type="noConversion"/>
  </si>
  <si>
    <t>성주동</t>
    <phoneticPr fontId="2" type="noConversion"/>
  </si>
  <si>
    <t>좌탱탱</t>
    <phoneticPr fontId="2" type="noConversion"/>
  </si>
  <si>
    <t>성산구 ⓐ-17 목동교사거리(주)한화건너편</t>
  </si>
  <si>
    <t>성산구 ⓐ-18 까치아파트옆(좌)</t>
  </si>
  <si>
    <t>성산구 ⓐ-19 대방동성아파트입구 (우)</t>
  </si>
  <si>
    <t>성산구 ⓐ-20 남고삼거리 남고 앞(좌)</t>
    <phoneticPr fontId="2" type="noConversion"/>
  </si>
  <si>
    <t>성산구 ⓐ-21 성주사 주차장</t>
    <phoneticPr fontId="2" type="noConversion"/>
  </si>
  <si>
    <t>성산구 ⓐ-22 덕산아파트 옆</t>
    <phoneticPr fontId="2" type="noConversion"/>
  </si>
  <si>
    <t>상남동</t>
    <phoneticPr fontId="2" type="noConversion"/>
  </si>
  <si>
    <t>성산구 ⓐ-24 중앙동 용지사거리</t>
    <phoneticPr fontId="2" type="noConversion"/>
  </si>
  <si>
    <t>중앙동</t>
    <phoneticPr fontId="2" type="noConversion"/>
  </si>
  <si>
    <t>성산구 ⓒ-2 교육단지올림픽공원버스정류장</t>
  </si>
  <si>
    <t>성산구 ⓒ-3 남고삼거리 남고 앞 (우)</t>
    <phoneticPr fontId="2" type="noConversion"/>
  </si>
  <si>
    <t>성산구 ⓒ-5  남산삼거리 가음정레포츠공원</t>
  </si>
  <si>
    <t>성산구 ⓒ-6 무궁화아파트 옆</t>
  </si>
  <si>
    <t>성산구 ⓒ-7 성원(은아)임대아파트 옆</t>
  </si>
  <si>
    <t>성산구 ⓒ-10 경상대병원 위 삼거리</t>
    <phoneticPr fontId="2" type="noConversion"/>
  </si>
  <si>
    <t>성주동</t>
    <phoneticPr fontId="2" type="noConversion"/>
  </si>
  <si>
    <t>성산구 ⓒ-11 창원기계산업단지 상복사거리</t>
  </si>
  <si>
    <t>성산구 ⓒ-12 남지사거리 고려강선방향</t>
  </si>
  <si>
    <t>성산구 ⓒ-13 봉림중삼거리 창원천변</t>
  </si>
  <si>
    <t>성산구 ⓒ-16 가음정동 체육공원</t>
    <phoneticPr fontId="2" type="noConversion"/>
  </si>
  <si>
    <t>가음정동</t>
    <phoneticPr fontId="2" type="noConversion"/>
  </si>
  <si>
    <t>성산구 ⓒ-17 사파초등앞(상수도가압장)</t>
  </si>
  <si>
    <t>성산구 ⓒ-18 대방동대동디지털아파트입구</t>
  </si>
  <si>
    <t>성산구 ⓒ-19 목련상가아파트쪽</t>
  </si>
  <si>
    <t>성산구 ⓒ-22 동성A 버스정류소</t>
    <phoneticPr fontId="2" type="noConversion"/>
  </si>
  <si>
    <t>성산구 ⓒ-23 프리빌리지2차A입구</t>
    <phoneticPr fontId="2" type="noConversion"/>
  </si>
  <si>
    <t>성산구 ⓒ-24 중앙중학교사거리</t>
    <phoneticPr fontId="2" type="noConversion"/>
  </si>
  <si>
    <t xml:space="preserve">성산구 ⓒ-26 경상대학교병원 진입 도로변 </t>
    <phoneticPr fontId="2" type="noConversion"/>
  </si>
  <si>
    <t>성산구 ⓐ-3 성주사역앞사거리(행정전용)</t>
    <phoneticPr fontId="2" type="noConversion"/>
  </si>
  <si>
    <t>팔용동</t>
  </si>
  <si>
    <t>의창구 ⓑ-4 평산사거리팔용중방향사거리</t>
  </si>
  <si>
    <t>의창구 ⓑ-11 명곡교 옆</t>
  </si>
  <si>
    <t>의창구 ⓑ-15 창원대학교 정문</t>
  </si>
  <si>
    <t>의창구 ⓑ-17 시외버스터미널옆(좌측)</t>
  </si>
  <si>
    <t>의창구 ⓑ-18 경남기숙사 앞 사거리</t>
  </si>
  <si>
    <t>의창구 ⓓ-3 차룡사거리 유전철강 앞</t>
  </si>
  <si>
    <t>의창구 ⓓ-5 윤병원 뒷길 옆</t>
  </si>
  <si>
    <t>의창구 ⓓ-7 파티마병원 앞 창원천 변</t>
    <phoneticPr fontId="2" type="noConversion"/>
  </si>
  <si>
    <t xml:space="preserve">의창구 ⓓ-8 사화로교차 사거리 팔용중 </t>
    <phoneticPr fontId="2" type="noConversion"/>
  </si>
  <si>
    <t>의창구 ⓓ-11 도계광장(우)</t>
    <phoneticPr fontId="2" type="noConversion"/>
  </si>
  <si>
    <t>의창구 ⓓ-12 창원역방향사화로입구삼거리</t>
    <phoneticPr fontId="2" type="noConversion"/>
  </si>
  <si>
    <t>의창구 ⓓ-14 용원교차로 (홈플러스앞  우)</t>
    <phoneticPr fontId="2" type="noConversion"/>
  </si>
  <si>
    <t>의창구 ⓓ-15 도계중학교 사거리</t>
    <phoneticPr fontId="2" type="noConversion"/>
  </si>
  <si>
    <t>의창구 ⓓ-16 대동다숲 사거리(우)</t>
    <phoneticPr fontId="2" type="noConversion"/>
  </si>
  <si>
    <t>의창구 ⓓ-17 신설시외버스터미널빙향</t>
    <phoneticPr fontId="2" type="noConversion"/>
  </si>
  <si>
    <t>팔용동</t>
    <phoneticPr fontId="2" type="noConversion"/>
  </si>
  <si>
    <t>의창구 ⓓ-20 명곡광장로터리</t>
    <phoneticPr fontId="2" type="noConversion"/>
  </si>
  <si>
    <t>북면</t>
  </si>
  <si>
    <t>의창구 ⓔ-3 북면 무량사 삼거리</t>
  </si>
  <si>
    <t>의창구 ⓔ-4 북면 신촌저수지 입구</t>
  </si>
  <si>
    <t>대산면</t>
    <phoneticPr fontId="2" type="noConversion"/>
  </si>
  <si>
    <t>의창구 ⓔ-7 대산면 신수산교</t>
  </si>
  <si>
    <t>대산면</t>
  </si>
  <si>
    <t>의창구 ⓔ-9 대산면 대산고등학교 입구</t>
  </si>
  <si>
    <t>의창구 ⓔ-12 동읍 화양입구</t>
  </si>
  <si>
    <t>동읍</t>
  </si>
  <si>
    <t>의창구 ⓔ-13 동읍 칠성아파트</t>
  </si>
  <si>
    <t>의창구 ⓔ-15 동읍 용잠입구</t>
  </si>
  <si>
    <t>의창구 ⓔ-16 동읍 자여입구</t>
    <phoneticPr fontId="2" type="noConversion"/>
  </si>
  <si>
    <t>의창구 ⓔ-17 동읍자여 삼거리(창원방향)</t>
  </si>
  <si>
    <t>의창구 ⓔ-19 동읍성진5차(자여초등앞)</t>
  </si>
  <si>
    <t>의창구 ⓔ-20 동읍 삼진아파트</t>
  </si>
  <si>
    <t>의창구 ⓔ-23 차상삼거리(농산물도매시장)</t>
  </si>
  <si>
    <t>의창구 ⓔ-24 북면 감계 내감마을 입구</t>
    <phoneticPr fontId="2" type="noConversion"/>
  </si>
  <si>
    <t>의창구 ⓔ-25 북면 감계힐스테이트 1차 사거리</t>
    <phoneticPr fontId="2" type="noConversion"/>
  </si>
  <si>
    <t>의창구 ⓑ-14 의안민원센타(행정전용)</t>
    <phoneticPr fontId="2" type="noConversion"/>
  </si>
  <si>
    <t>의창구 ⓓ-19 창원중앙역사(행정전용)</t>
    <phoneticPr fontId="2" type="noConversion"/>
  </si>
  <si>
    <t>구산면</t>
  </si>
  <si>
    <t>현동</t>
  </si>
  <si>
    <t>교방동</t>
  </si>
  <si>
    <t>월영동</t>
  </si>
  <si>
    <t>반월동</t>
  </si>
  <si>
    <t>오동동</t>
  </si>
  <si>
    <t>산호동</t>
  </si>
  <si>
    <t>진북면</t>
  </si>
  <si>
    <t>진전면</t>
  </si>
  <si>
    <t>가포동</t>
  </si>
  <si>
    <t>자산동</t>
  </si>
  <si>
    <t>완월동</t>
  </si>
  <si>
    <t>문화동</t>
  </si>
  <si>
    <t>구암1동</t>
  </si>
  <si>
    <t>합성1동</t>
  </si>
  <si>
    <t>내서읍</t>
  </si>
  <si>
    <t>양덕2동</t>
  </si>
  <si>
    <t>회성동</t>
  </si>
  <si>
    <t>석전1동</t>
  </si>
  <si>
    <t>회원1동</t>
  </si>
  <si>
    <t>봉암동</t>
  </si>
  <si>
    <t>철사</t>
  </si>
  <si>
    <t>진해구</t>
  </si>
  <si>
    <t>수량</t>
    <phoneticPr fontId="2" type="noConversion"/>
  </si>
  <si>
    <t>관리
번호</t>
    <phoneticPr fontId="3" type="noConversion"/>
  </si>
  <si>
    <t>행정</t>
    <phoneticPr fontId="2" type="noConversion"/>
  </si>
  <si>
    <t>일반</t>
    <phoneticPr fontId="2" type="noConversion"/>
  </si>
  <si>
    <t>게시
면수</t>
    <phoneticPr fontId="2" type="noConversion"/>
  </si>
  <si>
    <t>계</t>
    <phoneticPr fontId="2" type="noConversion"/>
  </si>
  <si>
    <t>자동(좌)</t>
    <phoneticPr fontId="2" type="noConversion"/>
  </si>
  <si>
    <t>계</t>
    <phoneticPr fontId="2" type="noConversion"/>
  </si>
  <si>
    <t>수량</t>
    <phoneticPr fontId="2" type="noConversion"/>
  </si>
  <si>
    <t>관리
번호</t>
    <phoneticPr fontId="2" type="noConversion"/>
  </si>
  <si>
    <t>게시
면수</t>
    <phoneticPr fontId="2" type="noConversion"/>
  </si>
  <si>
    <t>사용 면 구분</t>
    <phoneticPr fontId="2" type="noConversion"/>
  </si>
  <si>
    <t>명칭</t>
    <phoneticPr fontId="2" type="noConversion"/>
  </si>
  <si>
    <t>행정동</t>
    <phoneticPr fontId="2" type="noConversion"/>
  </si>
  <si>
    <t>형태</t>
    <phoneticPr fontId="2" type="noConversion"/>
  </si>
  <si>
    <t>행정</t>
    <phoneticPr fontId="2" type="noConversion"/>
  </si>
  <si>
    <t>일반</t>
    <phoneticPr fontId="2" type="noConversion"/>
  </si>
  <si>
    <t>기타특이사항 표시</t>
    <phoneticPr fontId="2" type="noConversion"/>
  </si>
  <si>
    <t>가로</t>
    <phoneticPr fontId="2" type="noConversion"/>
  </si>
  <si>
    <t>세로</t>
    <phoneticPr fontId="2" type="noConversion"/>
  </si>
  <si>
    <t>ⓐ-1  장천대동다숲아파트맞은편(좌)</t>
    <phoneticPr fontId="2" type="noConversion"/>
  </si>
  <si>
    <t>우탱탱</t>
    <phoneticPr fontId="2" type="noConversion"/>
  </si>
  <si>
    <t>우탱탱</t>
    <phoneticPr fontId="2" type="noConversion"/>
  </si>
  <si>
    <t>우탱탱</t>
    <phoneticPr fontId="2" type="noConversion"/>
  </si>
  <si>
    <t>6면 사용불가
(화단가림)</t>
    <phoneticPr fontId="2" type="noConversion"/>
  </si>
  <si>
    <t>우탱탱</t>
    <phoneticPr fontId="2" type="noConversion"/>
  </si>
  <si>
    <t>우탱탱</t>
    <phoneticPr fontId="2" type="noConversion"/>
  </si>
  <si>
    <t>ⓐ-9  벚꽃마을주공아파트앞(좌)</t>
    <phoneticPr fontId="2" type="noConversion"/>
  </si>
  <si>
    <t>ⓐ-10 벚꽃마을주공아파트앞(우)</t>
    <phoneticPr fontId="2" type="noConversion"/>
  </si>
  <si>
    <t>ⓐ-11 대동빌라트옆 (자은주공후문)</t>
    <phoneticPr fontId="2" type="noConversion"/>
  </si>
  <si>
    <t>우탱탱</t>
    <phoneticPr fontId="2" type="noConversion"/>
  </si>
  <si>
    <t>ⓐ-12 석동등기소 맞은편 (좌)</t>
    <phoneticPr fontId="2" type="noConversion"/>
  </si>
  <si>
    <t>우탱탱</t>
    <phoneticPr fontId="2" type="noConversion"/>
  </si>
  <si>
    <t>ⓐ-13 석동등기소 맞은편 (우)</t>
    <phoneticPr fontId="2" type="noConversion"/>
  </si>
  <si>
    <t>우탱탱</t>
    <phoneticPr fontId="2" type="noConversion"/>
  </si>
  <si>
    <t>ⓐ-14 석동 주민센터옆 (좌)</t>
    <phoneticPr fontId="2" type="noConversion"/>
  </si>
  <si>
    <t>ⓐ-15 석동 주민센터옆 (우)</t>
    <phoneticPr fontId="2" type="noConversion"/>
  </si>
  <si>
    <t>우탱탱</t>
    <phoneticPr fontId="2" type="noConversion"/>
  </si>
  <si>
    <t>ⓐ-23 태백동 삼거리 (가)</t>
    <phoneticPr fontId="2" type="noConversion"/>
  </si>
  <si>
    <t>ⓐ-25 태백동 삼거리 (다)</t>
    <phoneticPr fontId="2" type="noConversion"/>
  </si>
  <si>
    <t>ⓐ-26 태백동 삼거리 (라)</t>
    <phoneticPr fontId="2" type="noConversion"/>
  </si>
  <si>
    <t>ⓐ-27 태백동 삼거리 (마)</t>
    <phoneticPr fontId="2" type="noConversion"/>
  </si>
  <si>
    <t>ⓐ-35 덕산동 버스정류장 (가)</t>
    <phoneticPr fontId="2" type="noConversion"/>
  </si>
  <si>
    <t>ⓐ-36 덕산동 버스정류장 (나)</t>
    <phoneticPr fontId="2" type="noConversion"/>
  </si>
  <si>
    <t>ⓐ-37 덕산동 버스정류장 (다)</t>
    <phoneticPr fontId="2" type="noConversion"/>
  </si>
  <si>
    <t>우탱탱</t>
    <phoneticPr fontId="2" type="noConversion"/>
  </si>
  <si>
    <t>ⓐ-38 덕산동 버스정류장 (라)</t>
    <phoneticPr fontId="2" type="noConversion"/>
  </si>
  <si>
    <t>ⓐ-44 진해 서부교회 (행정전용)</t>
    <phoneticPr fontId="2" type="noConversion"/>
  </si>
  <si>
    <t xml:space="preserve">ⓑ-7 웅천고등학교뒤 </t>
    <phoneticPr fontId="2" type="noConversion"/>
  </si>
  <si>
    <t>ⓒ-1  웅동농협 맞은편 (좌)</t>
    <phoneticPr fontId="2" type="noConversion"/>
  </si>
  <si>
    <t>ⓒ-2  웅동농협 맞은편 (우)</t>
    <phoneticPr fontId="2" type="noConversion"/>
  </si>
  <si>
    <t xml:space="preserve">ⓒ-3  청안해오름아파트 입구 삼거리 </t>
    <phoneticPr fontId="2" type="noConversion"/>
  </si>
  <si>
    <t>ⓒ-4  용재한길삼거리</t>
    <phoneticPr fontId="2" type="noConversion"/>
  </si>
  <si>
    <t>ⓒ-6  진해유치원앞</t>
    <phoneticPr fontId="2" type="noConversion"/>
  </si>
  <si>
    <t>ⓒ-7  무궁화공원 삼거리</t>
    <phoneticPr fontId="2" type="noConversion"/>
  </si>
  <si>
    <t>철사</t>
    <phoneticPr fontId="2" type="noConversion"/>
  </si>
  <si>
    <t>ⓒ-18 안골포초등학교 맞은편 (좌)</t>
    <phoneticPr fontId="2" type="noConversion"/>
  </si>
  <si>
    <t xml:space="preserve">ⓒ-19 안골포초등학교 맞은편 (우) </t>
    <phoneticPr fontId="2" type="noConversion"/>
  </si>
  <si>
    <t>ⓒ-20 현대아파트옆공원 (좌)</t>
    <phoneticPr fontId="2" type="noConversion"/>
  </si>
  <si>
    <t>ⓒ-21 현대아파트옆 공원(우)</t>
    <phoneticPr fontId="2" type="noConversion"/>
  </si>
  <si>
    <t>ⓒ-22 풍림아파트 삼거리(좌)</t>
    <phoneticPr fontId="2" type="noConversion"/>
  </si>
  <si>
    <t>ⓒ-23 풍림아파트 삼거리(우)</t>
    <phoneticPr fontId="2" type="noConversion"/>
  </si>
  <si>
    <t>ⓒ-24 용원택지 교차로(좌) (구) 일신림코아루A</t>
    <phoneticPr fontId="2" type="noConversion"/>
  </si>
  <si>
    <t>ⓒ-25 용원택지 교차로(우) (구) 일신림코아루A</t>
    <phoneticPr fontId="2" type="noConversion"/>
  </si>
  <si>
    <t>ⓒ-26 안골포 삼거리(가)  (구)농협하나로마트</t>
    <phoneticPr fontId="2" type="noConversion"/>
  </si>
  <si>
    <t>ⓒ-27 안골포 삼거리(나)  (구)농협하나로마트</t>
    <phoneticPr fontId="2" type="noConversion"/>
  </si>
  <si>
    <t>ⓒ-28 안골포 삼거리(다)  (구)농협하나로마트</t>
    <phoneticPr fontId="2" type="noConversion"/>
  </si>
  <si>
    <t xml:space="preserve">ⓒ-30 망상도 버스정류장 </t>
    <phoneticPr fontId="2" type="noConversion"/>
  </si>
  <si>
    <t>ⓒ-32 용재 삼거리(나)    (구)용원검문소</t>
    <phoneticPr fontId="2" type="noConversion"/>
  </si>
  <si>
    <t>ⓒ-33 용재 삼거리(다)    (구)용원검문소</t>
    <phoneticPr fontId="2" type="noConversion"/>
  </si>
  <si>
    <t>ⓒ-35 용원동 이지더원A 앞 삼거리</t>
    <phoneticPr fontId="2" type="noConversion"/>
  </si>
  <si>
    <t>ⓒ-36 용원동 부영A 앞</t>
    <phoneticPr fontId="2" type="noConversion"/>
  </si>
  <si>
    <t>수량</t>
    <phoneticPr fontId="2" type="noConversion"/>
  </si>
  <si>
    <t>관리
번호</t>
    <phoneticPr fontId="2" type="noConversion"/>
  </si>
  <si>
    <t>게시
면수</t>
    <phoneticPr fontId="2" type="noConversion"/>
  </si>
  <si>
    <t>행정동</t>
    <phoneticPr fontId="2" type="noConversion"/>
  </si>
  <si>
    <t>형태</t>
    <phoneticPr fontId="2" type="noConversion"/>
  </si>
  <si>
    <t>행정</t>
    <phoneticPr fontId="2" type="noConversion"/>
  </si>
  <si>
    <t>일반</t>
    <phoneticPr fontId="2" type="noConversion"/>
  </si>
  <si>
    <t>가로</t>
    <phoneticPr fontId="2" type="noConversion"/>
  </si>
  <si>
    <t>세로</t>
    <phoneticPr fontId="2" type="noConversion"/>
  </si>
  <si>
    <t>좌탱탱</t>
    <phoneticPr fontId="2" type="noConversion"/>
  </si>
  <si>
    <t>복주게시대</t>
    <phoneticPr fontId="2" type="noConversion"/>
  </si>
  <si>
    <t>철사</t>
    <phoneticPr fontId="2" type="noConversion"/>
  </si>
  <si>
    <t>양면게시대</t>
    <phoneticPr fontId="2" type="noConversion"/>
  </si>
  <si>
    <t>6면사용불가
(펜스가림)</t>
    <phoneticPr fontId="2" type="noConversion"/>
  </si>
  <si>
    <t>5,10면사용불가
(하단가림)</t>
    <phoneticPr fontId="2" type="noConversion"/>
  </si>
  <si>
    <t>오동동</t>
    <phoneticPr fontId="2" type="noConversion"/>
  </si>
  <si>
    <t>계</t>
    <phoneticPr fontId="2" type="noConversion"/>
  </si>
  <si>
    <t>합성동</t>
    <phoneticPr fontId="2" type="noConversion"/>
  </si>
  <si>
    <t>복주 &gt;
분리 이전(14.09.29)</t>
    <phoneticPr fontId="2" type="noConversion"/>
  </si>
  <si>
    <t>회성동</t>
    <phoneticPr fontId="2" type="noConversion"/>
  </si>
  <si>
    <t>석전1동</t>
    <phoneticPr fontId="2" type="noConversion"/>
  </si>
  <si>
    <t>복주 &gt;
분리 이전(15.10.15)</t>
    <phoneticPr fontId="2" type="noConversion"/>
  </si>
  <si>
    <t>양덕2동</t>
    <phoneticPr fontId="2" type="noConversion"/>
  </si>
  <si>
    <t>구암1동</t>
    <phoneticPr fontId="2" type="noConversion"/>
  </si>
  <si>
    <t>수량</t>
    <phoneticPr fontId="2" type="noConversion"/>
  </si>
  <si>
    <t>관리
번호</t>
    <phoneticPr fontId="2" type="noConversion"/>
  </si>
  <si>
    <t>게시
면수</t>
    <phoneticPr fontId="2" type="noConversion"/>
  </si>
  <si>
    <t>사용 면 구분</t>
    <phoneticPr fontId="2" type="noConversion"/>
  </si>
  <si>
    <t>명칭</t>
    <phoneticPr fontId="2" type="noConversion"/>
  </si>
  <si>
    <t>행정동</t>
    <phoneticPr fontId="2" type="noConversion"/>
  </si>
  <si>
    <t>크기</t>
    <phoneticPr fontId="2" type="noConversion"/>
  </si>
  <si>
    <t>형태</t>
    <phoneticPr fontId="2" type="noConversion"/>
  </si>
  <si>
    <t>행정</t>
    <phoneticPr fontId="2" type="noConversion"/>
  </si>
  <si>
    <t>일반</t>
    <phoneticPr fontId="2" type="noConversion"/>
  </si>
  <si>
    <t>기타특이사항 표시</t>
    <phoneticPr fontId="2" type="noConversion"/>
  </si>
  <si>
    <t>가로</t>
    <phoneticPr fontId="2" type="noConversion"/>
  </si>
  <si>
    <t>세로</t>
    <phoneticPr fontId="2" type="noConversion"/>
  </si>
  <si>
    <t>계</t>
    <phoneticPr fontId="2" type="noConversion"/>
  </si>
  <si>
    <t>성주동</t>
    <phoneticPr fontId="3" type="noConversion"/>
  </si>
  <si>
    <t>좌탱탱</t>
    <phoneticPr fontId="2" type="noConversion"/>
  </si>
  <si>
    <t>북면</t>
    <phoneticPr fontId="3" type="noConversion"/>
  </si>
  <si>
    <t>좌탱탱</t>
    <phoneticPr fontId="2" type="noConversion"/>
  </si>
  <si>
    <t>의창구 ⓔ-27 북면 감계 내중방천교 앞</t>
    <phoneticPr fontId="3" type="noConversion"/>
  </si>
  <si>
    <t>성산구 ⓒ-9 공단본부삼거리 맞은편</t>
    <phoneticPr fontId="3" type="noConversion"/>
  </si>
  <si>
    <t>중앙동</t>
    <phoneticPr fontId="3" type="noConversion"/>
  </si>
  <si>
    <t>좌탱탱</t>
    <phoneticPr fontId="4" type="noConversion"/>
  </si>
  <si>
    <t>내서읍</t>
    <phoneticPr fontId="4" type="noConversion"/>
  </si>
  <si>
    <t>좌탱탱</t>
    <phoneticPr fontId="2" type="noConversion"/>
  </si>
  <si>
    <t>좌탱탱</t>
    <phoneticPr fontId="3" type="noConversion"/>
  </si>
  <si>
    <t xml:space="preserve">의창구 ⓔ-28 북창원IC 건너편 (우) </t>
    <phoneticPr fontId="3" type="noConversion"/>
  </si>
  <si>
    <t>의창구 ⓔ-29 대산면 모산삼거리</t>
    <phoneticPr fontId="3" type="noConversion"/>
  </si>
  <si>
    <t>의창구 ⓔ-10 북창원 IC</t>
    <phoneticPr fontId="2" type="noConversion"/>
  </si>
  <si>
    <t>의창구 ⓔ-26 북창원IC 건너편(좌)</t>
    <phoneticPr fontId="2" type="noConversion"/>
  </si>
  <si>
    <t>17.6.30
게시면증설</t>
    <phoneticPr fontId="2" type="noConversion"/>
  </si>
  <si>
    <t>17.8.2 게시대신설</t>
    <phoneticPr fontId="4" type="noConversion"/>
  </si>
  <si>
    <t>ⓐ-33 덕산해군APT 정문</t>
    <phoneticPr fontId="2" type="noConversion"/>
  </si>
  <si>
    <t>현동</t>
    <phoneticPr fontId="4" type="noConversion"/>
  </si>
  <si>
    <t>좌탱탱</t>
    <phoneticPr fontId="4" type="noConversion"/>
  </si>
  <si>
    <t>성주동</t>
    <phoneticPr fontId="3" type="noConversion"/>
  </si>
  <si>
    <t>좌탱탱</t>
    <phoneticPr fontId="2" type="noConversion"/>
  </si>
  <si>
    <t>성산구 ⓐ-25 천선일반산업단지(좌)</t>
    <phoneticPr fontId="3" type="noConversion"/>
  </si>
  <si>
    <t>성산구 ⓐ-26 천선일반산업단지(우)</t>
    <phoneticPr fontId="3" type="noConversion"/>
  </si>
  <si>
    <t>18.03.20게시대명칭변경</t>
    <phoneticPr fontId="3" type="noConversion"/>
  </si>
  <si>
    <t>18.03.20 게시대신설</t>
    <phoneticPr fontId="3" type="noConversion"/>
  </si>
  <si>
    <t>좌탱탱</t>
    <phoneticPr fontId="2" type="noConversion"/>
  </si>
  <si>
    <t>진동면</t>
    <phoneticPr fontId="2" type="noConversion"/>
  </si>
  <si>
    <t>좌탱탱</t>
    <phoneticPr fontId="2" type="noConversion"/>
  </si>
  <si>
    <t>자산동</t>
    <phoneticPr fontId="2" type="noConversion"/>
  </si>
  <si>
    <t>현동</t>
    <phoneticPr fontId="2" type="noConversion"/>
  </si>
  <si>
    <t>ⓒ-38 웅천초등학교 사거리</t>
    <phoneticPr fontId="2" type="noConversion"/>
  </si>
  <si>
    <t>18.5.4
게시대신설</t>
    <phoneticPr fontId="2" type="noConversion"/>
  </si>
  <si>
    <t>ⓒ-37 웅천신율빌딩 사거리</t>
    <phoneticPr fontId="2" type="noConversion"/>
  </si>
  <si>
    <r>
      <t>1</t>
    </r>
    <r>
      <rPr>
        <sz val="11"/>
        <color theme="1"/>
        <rFont val="맑은 고딕"/>
        <family val="3"/>
        <charset val="129"/>
        <scheme val="minor"/>
      </rPr>
      <t>7.05.15 게시대이전</t>
    </r>
    <phoneticPr fontId="3" type="noConversion"/>
  </si>
  <si>
    <t>복주게시대
8면중 4면이전
(18.1.12)</t>
    <phoneticPr fontId="5" type="noConversion"/>
  </si>
  <si>
    <t>복주게시대
(우 상단1면 - 행정
/2,3면 - 파출소/ 4,5면 - 주민센터사용)</t>
    <phoneticPr fontId="2" type="noConversion"/>
  </si>
  <si>
    <t>의창구 ⓓ-21 도계광장(좌)</t>
    <phoneticPr fontId="3" type="noConversion"/>
  </si>
  <si>
    <t>성산구 ⓐ-27 까치아파트 옆(우)</t>
    <phoneticPr fontId="3" type="noConversion"/>
  </si>
  <si>
    <t>의창구 ⓑ-24 시외버스터미널 앞(우측면)</t>
    <phoneticPr fontId="3" type="noConversion"/>
  </si>
  <si>
    <t>4,5면 
봉곡시장상인회 사용</t>
    <phoneticPr fontId="3" type="noConversion"/>
  </si>
  <si>
    <t>4,5,6면 중앙역사용</t>
    <phoneticPr fontId="3" type="noConversion"/>
  </si>
  <si>
    <t>1면 북면사무소사용</t>
    <phoneticPr fontId="2" type="noConversion"/>
  </si>
  <si>
    <t>1면 대산면사무소사용</t>
    <phoneticPr fontId="2" type="noConversion"/>
  </si>
  <si>
    <t>17.4.17 게시대신설</t>
    <phoneticPr fontId="3" type="noConversion"/>
  </si>
  <si>
    <t>17.7.3 게시대신설</t>
    <phoneticPr fontId="3" type="noConversion"/>
  </si>
  <si>
    <t>18.3.27 게시대신설</t>
    <phoneticPr fontId="3" type="noConversion"/>
  </si>
  <si>
    <t>현수막시지정게시대현황(진해구)</t>
    <phoneticPr fontId="2" type="noConversion"/>
  </si>
  <si>
    <t>현수막시지정게시대현황(의창구)</t>
    <phoneticPr fontId="2" type="noConversion"/>
  </si>
  <si>
    <t>현수막시지정게시대현황(성산구)</t>
    <phoneticPr fontId="2" type="noConversion"/>
  </si>
  <si>
    <t>현수막시지정게시대현황(마산합포구)</t>
    <phoneticPr fontId="2" type="noConversion"/>
  </si>
  <si>
    <t>현수막시지정게시대현황(마산회원구)</t>
    <phoneticPr fontId="2" type="noConversion"/>
  </si>
  <si>
    <t>현수막시지정게시대현황(미공사)</t>
    <phoneticPr fontId="2" type="noConversion"/>
  </si>
  <si>
    <t>6면사용불가
(게시대낮음)</t>
    <phoneticPr fontId="2" type="noConversion"/>
  </si>
  <si>
    <t>17.6.9 게시대관리이관</t>
    <phoneticPr fontId="4" type="noConversion"/>
  </si>
  <si>
    <t>17.04.24 게시대신설</t>
    <phoneticPr fontId="4" type="noConversion"/>
  </si>
  <si>
    <t>17.07.10 게시대신설</t>
    <phoneticPr fontId="4" type="noConversion"/>
  </si>
  <si>
    <t>17.05.24 게시면수변경</t>
    <phoneticPr fontId="4" type="noConversion"/>
  </si>
  <si>
    <t>성산구 ⓐ-28 중앙체육공원사거리</t>
    <phoneticPr fontId="3" type="noConversion"/>
  </si>
  <si>
    <t>상남동</t>
    <phoneticPr fontId="3" type="noConversion"/>
  </si>
  <si>
    <t>좌탱탱</t>
    <phoneticPr fontId="2" type="noConversion"/>
  </si>
  <si>
    <t>19.04.18 게시대신설</t>
    <phoneticPr fontId="3" type="noConversion"/>
  </si>
  <si>
    <t>팔용동</t>
    <phoneticPr fontId="3" type="noConversion"/>
  </si>
  <si>
    <t>좌탱탱</t>
    <phoneticPr fontId="3" type="noConversion"/>
  </si>
  <si>
    <t>의창구 ⓓ-23 파티마병원 삼거리</t>
    <phoneticPr fontId="3" type="noConversion"/>
  </si>
  <si>
    <t>ⓒ-39 웅동남명APT사거리</t>
    <phoneticPr fontId="2" type="noConversion"/>
  </si>
  <si>
    <t>19.4.17
게시대신설</t>
    <phoneticPr fontId="2" type="noConversion"/>
  </si>
  <si>
    <t>1 ~ 99</t>
  </si>
  <si>
    <t>100 ~ 199</t>
  </si>
  <si>
    <t>마산합포구</t>
  </si>
  <si>
    <t>마산회원구</t>
  </si>
  <si>
    <t>의창구</t>
  </si>
  <si>
    <t>성산구</t>
  </si>
  <si>
    <t>19.01.04 
게시요일변경및조정</t>
    <phoneticPr fontId="3" type="noConversion"/>
  </si>
  <si>
    <t>19.04.01
게시요일변경및조정</t>
    <phoneticPr fontId="3" type="noConversion"/>
  </si>
  <si>
    <t>자산동</t>
    <phoneticPr fontId="4" type="noConversion"/>
  </si>
  <si>
    <t>ⓒ-40 남문동 진입도로변(좌)</t>
    <phoneticPr fontId="2" type="noConversion"/>
  </si>
  <si>
    <t>19.6.20
게시대이설</t>
    <phoneticPr fontId="2" type="noConversion"/>
  </si>
  <si>
    <t>ⓒ-5  남문동 진입도로변(우)</t>
    <phoneticPr fontId="2" type="noConversion"/>
  </si>
  <si>
    <t>ⓐ-24 태백동 삼거리 (나)</t>
    <phoneticPr fontId="2" type="noConversion"/>
  </si>
  <si>
    <t>19.7.10
게시대신설</t>
    <phoneticPr fontId="2" type="noConversion"/>
  </si>
  <si>
    <t>ⓒ-41 용원국민체육센터</t>
    <phoneticPr fontId="2" type="noConversion"/>
  </si>
  <si>
    <t>우탱탱</t>
    <phoneticPr fontId="2" type="noConversion"/>
  </si>
  <si>
    <t>복주 &gt;분리이전(18.11.22)</t>
    <phoneticPr fontId="2" type="noConversion"/>
  </si>
  <si>
    <t>복주 &gt;분리이전(19.7.19)</t>
    <phoneticPr fontId="2" type="noConversion"/>
  </si>
  <si>
    <t>312~317 부영2차3차아파트삼거리 게시대 철거</t>
    <phoneticPr fontId="2" type="noConversion"/>
  </si>
  <si>
    <t>철사</t>
    <phoneticPr fontId="2" type="noConversion"/>
  </si>
  <si>
    <t>의창구 ⓔ-18 동읍 자여 삼거리(진영방향)</t>
    <phoneticPr fontId="3" type="noConversion"/>
  </si>
  <si>
    <t>성산구 ⓒ-21 한림아파트 사거리</t>
    <phoneticPr fontId="2" type="noConversion"/>
  </si>
  <si>
    <t>19.01.04 게시요일,코드변경</t>
    <phoneticPr fontId="3" type="noConversion"/>
  </si>
  <si>
    <t>성산구 ⓕ-2 신촌중앙공원 (동성a 앞)</t>
    <phoneticPr fontId="3" type="noConversion"/>
  </si>
  <si>
    <t>성산구 ⓕ-3 신촌동 신촌광장 방향</t>
    <phoneticPr fontId="3" type="noConversion"/>
  </si>
  <si>
    <t>성산구 ⓕ-4 웅남동 귀산 IC 입구</t>
    <phoneticPr fontId="3" type="noConversion"/>
  </si>
  <si>
    <t>성산구 ⓕ-6 귀곡동 용호마을 입구</t>
    <phoneticPr fontId="3" type="noConversion"/>
  </si>
  <si>
    <t>성산구 ⓕ-7 삼귀동 석교마을 버스종점</t>
    <phoneticPr fontId="3" type="noConversion"/>
  </si>
  <si>
    <t>성산구 ⓕ-8 진해선철로 영흥철강앞(좌)</t>
    <phoneticPr fontId="2" type="noConversion"/>
  </si>
  <si>
    <t>성산구 ⓕ-9 진해선철로 영흥철강앞(우)</t>
    <phoneticPr fontId="2" type="noConversion"/>
  </si>
  <si>
    <t xml:space="preserve">ⓐ-2 삼진주유소 앞 </t>
    <phoneticPr fontId="2" type="noConversion"/>
  </si>
  <si>
    <t>ⓐ-4 진북면 육교옆 (좌)</t>
    <phoneticPr fontId="2" type="noConversion"/>
  </si>
  <si>
    <t>ⓐ-5 진북면 육교옆 (우)</t>
    <phoneticPr fontId="2" type="noConversion"/>
  </si>
  <si>
    <t>ⓐ-6 진북면사무소앞</t>
    <phoneticPr fontId="2" type="noConversion"/>
  </si>
  <si>
    <t xml:space="preserve">ⓐ-9 양촌대정삼거리 </t>
    <phoneticPr fontId="2" type="noConversion"/>
  </si>
  <si>
    <t xml:space="preserve">ⓐ-11 수정삼거리 </t>
    <phoneticPr fontId="2" type="noConversion"/>
  </si>
  <si>
    <t>ⓐ-14 가포고등학교 앞</t>
    <phoneticPr fontId="2" type="noConversion"/>
  </si>
  <si>
    <t>ⓔ-2 한우아파트 맞은편 좌측 (우-행정)</t>
    <phoneticPr fontId="2" type="noConversion"/>
  </si>
  <si>
    <t>ⓔ-5 밤밭고개 (좌)</t>
    <phoneticPr fontId="2" type="noConversion"/>
  </si>
  <si>
    <t>ⓔ-6 밤밭고개 (우)</t>
    <phoneticPr fontId="2" type="noConversion"/>
  </si>
  <si>
    <t>ⓔ-7 한국전력앞</t>
    <phoneticPr fontId="2" type="noConversion"/>
  </si>
  <si>
    <t>ⓔ-8 경민씨티빌 옆(행정전용)</t>
    <phoneticPr fontId="2" type="noConversion"/>
  </si>
  <si>
    <t>ⓔ-12 마산합포구청맞은편 앞(행정전용)</t>
    <phoneticPr fontId="2" type="noConversion"/>
  </si>
  <si>
    <t xml:space="preserve">ⓗ-3 약수터앞 </t>
    <phoneticPr fontId="2" type="noConversion"/>
  </si>
  <si>
    <t>ⓗ-6 보훈지청앞 (앞)</t>
    <phoneticPr fontId="2" type="noConversion"/>
  </si>
  <si>
    <t>ⓐ-15 진동유앤아이 APT맞은편</t>
    <phoneticPr fontId="2" type="noConversion"/>
  </si>
  <si>
    <t>ⓘ-3 국제여객터미널 옆</t>
    <phoneticPr fontId="4" type="noConversion"/>
  </si>
  <si>
    <t>ⓘ-4 세관앞</t>
    <phoneticPr fontId="4" type="noConversion"/>
  </si>
  <si>
    <t>ⓘ-7 구 신태양 극장 앞(우)</t>
    <phoneticPr fontId="4" type="noConversion"/>
  </si>
  <si>
    <t>ⓘ-8 현동사거리(좌)</t>
    <phoneticPr fontId="4" type="noConversion"/>
  </si>
  <si>
    <t>ⓘ-9 합포초등학교앞</t>
    <phoneticPr fontId="4" type="noConversion"/>
  </si>
  <si>
    <t xml:space="preserve">ⓘ-11 유산삼거리 </t>
    <phoneticPr fontId="4" type="noConversion"/>
  </si>
  <si>
    <t xml:space="preserve">ⓘ-12 덕동삼거리 </t>
    <phoneticPr fontId="4" type="noConversion"/>
  </si>
  <si>
    <t>ⓘ-13 오동동파출소
(2017. 2. 1이후 사용)</t>
    <phoneticPr fontId="2" type="noConversion"/>
  </si>
  <si>
    <t xml:space="preserve">ⓘ-5 무학아파트앞 </t>
    <phoneticPr fontId="4" type="noConversion"/>
  </si>
  <si>
    <t>ⓑ-1 동마산 IC 입구 맞은편</t>
    <phoneticPr fontId="2" type="noConversion"/>
  </si>
  <si>
    <t>ⓑ-2 구.덕재굴다리(우)</t>
    <phoneticPr fontId="2" type="noConversion"/>
  </si>
  <si>
    <t>ⓑ-14 구.덕재굴다리 (좌)</t>
    <phoneticPr fontId="2" type="noConversion"/>
  </si>
  <si>
    <t>ⓑ-3 서마산 IC 입구</t>
    <phoneticPr fontId="2" type="noConversion"/>
  </si>
  <si>
    <t>ⓑ-4 중리공단입구 산밑 옹벽앞</t>
    <phoneticPr fontId="2" type="noConversion"/>
  </si>
  <si>
    <t>ⓑ-5 동신아파트206동앞 삼거리담벽</t>
    <phoneticPr fontId="2" type="noConversion"/>
  </si>
  <si>
    <t>ⓑ-6 삼계삼거리 대동이미지 앞</t>
    <phoneticPr fontId="2" type="noConversion"/>
  </si>
  <si>
    <t>ⓑ-8 자유무역 후문건너 삼각지공원</t>
    <phoneticPr fontId="2" type="noConversion"/>
  </si>
  <si>
    <t>ⓑ-9 자유무역 후문버스정류소 좌측</t>
    <phoneticPr fontId="2" type="noConversion"/>
  </si>
  <si>
    <t>ⓑ-10 매트로시티 율림교(121동)</t>
    <phoneticPr fontId="2" type="noConversion"/>
  </si>
  <si>
    <t>ⓑ-11 마산운동장 북문앞 MBC입구</t>
    <phoneticPr fontId="2" type="noConversion"/>
  </si>
  <si>
    <t>ⓑ-12 동마산IC뒤 DS기업옆</t>
    <phoneticPr fontId="2" type="noConversion"/>
  </si>
  <si>
    <t>ⓑ-13 교도소뒤 회전교차로(우)</t>
    <phoneticPr fontId="2" type="noConversion"/>
  </si>
  <si>
    <t>ⓑ-15 삼계숲속마을 아파트앞</t>
    <phoneticPr fontId="2" type="noConversion"/>
  </si>
  <si>
    <t>ⓑ-16 삼계사거리광려천교 좌 롯데마트</t>
    <phoneticPr fontId="2" type="noConversion"/>
  </si>
  <si>
    <t>ⓖ-13 북성초교옆 석전삼교앞</t>
    <phoneticPr fontId="2" type="noConversion"/>
  </si>
  <si>
    <t>ⓓ-10 제2금강산 입구</t>
    <phoneticPr fontId="2" type="noConversion"/>
  </si>
  <si>
    <t>ⓓ-11 매트로시티 116동 건너</t>
    <phoneticPr fontId="2" type="noConversion"/>
  </si>
  <si>
    <t>ⓓ-1 평성사거리</t>
    <phoneticPr fontId="2" type="noConversion"/>
  </si>
  <si>
    <t>ⓓ-20 호계농협탑마트</t>
    <phoneticPr fontId="4" type="noConversion"/>
  </si>
  <si>
    <t>ⓓ-2평성고개터널옆(세븐일레븐)</t>
    <phoneticPr fontId="2" type="noConversion"/>
  </si>
  <si>
    <t>ⓓ-4 중리마재고개 삼거리 (좌)</t>
    <phoneticPr fontId="2" type="noConversion"/>
  </si>
  <si>
    <t>ⓓ-18 중리마재고개 삼거리(우)</t>
    <phoneticPr fontId="2" type="noConversion"/>
  </si>
  <si>
    <t>ⓓ-6 장미아파트앞 상중교 건너편</t>
    <phoneticPr fontId="2" type="noConversion"/>
  </si>
  <si>
    <t>ⓓ-7 한일유엔아이앞 다리건너</t>
    <phoneticPr fontId="2" type="noConversion"/>
  </si>
  <si>
    <t>ⓓ-8 구.한일합섬로타리</t>
    <phoneticPr fontId="2" type="noConversion"/>
  </si>
  <si>
    <t>ⓓ-9 삼각지공원뒤 하수3펌프장</t>
    <phoneticPr fontId="2" type="noConversion"/>
  </si>
  <si>
    <t>ⓓ-17 동서병원입구 건너편 산밑</t>
    <phoneticPr fontId="2" type="noConversion"/>
  </si>
  <si>
    <t>ⓖ-2 북성초교앞 육교옆</t>
    <phoneticPr fontId="2" type="noConversion"/>
  </si>
  <si>
    <t>ⓓ-12 삼각지공원 어린교전광판앞</t>
    <phoneticPr fontId="2" type="noConversion"/>
  </si>
  <si>
    <t>ⓓ-13 자유무역 후문버스정류소 우측</t>
    <phoneticPr fontId="2" type="noConversion"/>
  </si>
  <si>
    <t>ⓓ-16 타이어프로 육호광장점건너</t>
    <phoneticPr fontId="2" type="noConversion"/>
  </si>
  <si>
    <t>ⓔ-13 마산합포구청맞은편 뒤(행정전용)</t>
    <phoneticPr fontId="2" type="noConversion"/>
  </si>
  <si>
    <t>ⓒ-43 남문시티프라디움맞은편(우)</t>
    <phoneticPr fontId="2" type="noConversion"/>
  </si>
  <si>
    <t>ⓒ-42 남문시티프라디움맞은편(좌)</t>
    <phoneticPr fontId="2" type="noConversion"/>
  </si>
  <si>
    <t>19.12.24
게시대이설</t>
    <phoneticPr fontId="2" type="noConversion"/>
  </si>
  <si>
    <t>게시대이관(20.01)</t>
    <phoneticPr fontId="15" type="noConversion"/>
  </si>
  <si>
    <t>성산구 ⓐ-29 시민생활체육관(우)</t>
    <phoneticPr fontId="3" type="noConversion"/>
  </si>
  <si>
    <t>상남동</t>
    <phoneticPr fontId="3" type="noConversion"/>
  </si>
  <si>
    <t>좌탱탱</t>
    <phoneticPr fontId="3" type="noConversion"/>
  </si>
  <si>
    <t>북면</t>
    <phoneticPr fontId="3" type="noConversion"/>
  </si>
  <si>
    <t>의창구 ⓔ-31 북면감계아내에코 프리미엄 맞은편</t>
    <phoneticPr fontId="3" type="noConversion"/>
  </si>
  <si>
    <t>의창구 ⓔ-32 무동코아루파크 맞은편</t>
    <phoneticPr fontId="3" type="noConversion"/>
  </si>
  <si>
    <t>20.4.23 게시대신설</t>
    <phoneticPr fontId="3" type="noConversion"/>
  </si>
  <si>
    <t>좌탱탱</t>
    <phoneticPr fontId="2" type="noConversion"/>
  </si>
  <si>
    <t>19.08.07 
행정전용게시대신설</t>
    <phoneticPr fontId="4" type="noConversion"/>
  </si>
  <si>
    <t>20.05.01
게시대신설</t>
    <phoneticPr fontId="4" type="noConversion"/>
  </si>
  <si>
    <t>합계</t>
  </si>
  <si>
    <t>우탱탱</t>
    <phoneticPr fontId="2" type="noConversion"/>
  </si>
  <si>
    <t>20.05.14
게시대정비공사완료</t>
    <phoneticPr fontId="4" type="noConversion"/>
  </si>
  <si>
    <t>지역</t>
  </si>
  <si>
    <t>시갯수</t>
  </si>
  <si>
    <t>총면수</t>
  </si>
  <si>
    <t>행정면</t>
  </si>
  <si>
    <t>일반면</t>
  </si>
  <si>
    <t>관리번호</t>
  </si>
  <si>
    <t>비고</t>
  </si>
  <si>
    <t>의창구 ⓑ-26 창원기계공구상가</t>
    <phoneticPr fontId="3" type="noConversion"/>
  </si>
  <si>
    <t>팔용동</t>
    <phoneticPr fontId="3" type="noConversion"/>
  </si>
  <si>
    <t>좌탱탱</t>
    <phoneticPr fontId="3" type="noConversion"/>
  </si>
  <si>
    <t>20.05.11 게시대신설</t>
    <phoneticPr fontId="3" type="noConversion"/>
  </si>
  <si>
    <t>20.03.23 게시대신설</t>
    <phoneticPr fontId="3" type="noConversion"/>
  </si>
  <si>
    <t>19.01.04
게시요일,코드변경</t>
    <phoneticPr fontId="3" type="noConversion"/>
  </si>
  <si>
    <t>풍호동</t>
    <phoneticPr fontId="2" type="noConversion"/>
  </si>
  <si>
    <t>ⓐ-48 대우마린APT 입구 맞은편</t>
    <phoneticPr fontId="2" type="noConversion"/>
  </si>
  <si>
    <t>ⓐ-16 대우마린APT 입구 삼거리</t>
    <phoneticPr fontId="2" type="noConversion"/>
  </si>
  <si>
    <t>2020.09.08 철거</t>
    <phoneticPr fontId="15" type="noConversion"/>
  </si>
  <si>
    <t>2020.09.08 철거</t>
    <phoneticPr fontId="2" type="noConversion"/>
  </si>
  <si>
    <t>복주게시대
게시대이관(20.03)</t>
    <phoneticPr fontId="2" type="noConversion"/>
  </si>
  <si>
    <t>복주 &gt;분리이전(15.10.15)
게시대이관(20.03)</t>
    <phoneticPr fontId="2" type="noConversion"/>
  </si>
  <si>
    <t>복주 &gt;분리이전(14.09.29)
게시대이관(20.03)</t>
    <phoneticPr fontId="2" type="noConversion"/>
  </si>
  <si>
    <t>구암1동</t>
    <phoneticPr fontId="4" type="noConversion"/>
  </si>
  <si>
    <t>좌탱탱</t>
    <phoneticPr fontId="4" type="noConversion"/>
  </si>
  <si>
    <t>20.9.25
게시대신설</t>
    <phoneticPr fontId="2" type="noConversion"/>
  </si>
  <si>
    <t>ⓒ-44 해인로즈빌아파트 맞은편(좌)</t>
    <phoneticPr fontId="2" type="noConversion"/>
  </si>
  <si>
    <t>318~321 해인로즈빌아파트맞은편(가)(나)(다)(라) 게시대 철거</t>
    <phoneticPr fontId="2" type="noConversion"/>
  </si>
  <si>
    <t>ⓓ-3 호계코오롱아파트입구 버스정류소</t>
    <phoneticPr fontId="2" type="noConversion"/>
  </si>
  <si>
    <t>면수</t>
    <phoneticPr fontId="17" type="noConversion"/>
  </si>
  <si>
    <t>비고</t>
    <phoneticPr fontId="17" type="noConversion"/>
  </si>
  <si>
    <t>1면</t>
    <phoneticPr fontId="17" type="noConversion"/>
  </si>
  <si>
    <t>성산종합복지관 사용</t>
    <phoneticPr fontId="17" type="noConversion"/>
  </si>
  <si>
    <t>4면, 5면</t>
    <phoneticPr fontId="17" type="noConversion"/>
  </si>
  <si>
    <t>봉곡시장에서 사용
(게시 2일전 비어 있을시 접수 가능)</t>
    <phoneticPr fontId="17" type="noConversion"/>
  </si>
  <si>
    <t>4면,5면,6면</t>
    <phoneticPr fontId="17" type="noConversion"/>
  </si>
  <si>
    <t>창원 중앙역 사용</t>
    <phoneticPr fontId="17" type="noConversion"/>
  </si>
  <si>
    <t>북면사무소 사용</t>
    <phoneticPr fontId="17" type="noConversion"/>
  </si>
  <si>
    <t>대산면사무소 사용</t>
    <phoneticPr fontId="17" type="noConversion"/>
  </si>
  <si>
    <t>D18 봉곡시장</t>
    <phoneticPr fontId="17" type="noConversion"/>
  </si>
  <si>
    <t>D19 창원중앙역사</t>
    <phoneticPr fontId="17" type="noConversion"/>
  </si>
  <si>
    <t>E4 북면신촌저수지</t>
    <phoneticPr fontId="17" type="noConversion"/>
  </si>
  <si>
    <t>E10 북창원IC</t>
    <phoneticPr fontId="17" type="noConversion"/>
  </si>
  <si>
    <t>E9 대산고등학교입구</t>
    <phoneticPr fontId="17" type="noConversion"/>
  </si>
  <si>
    <t>게시대</t>
    <phoneticPr fontId="15" type="noConversion"/>
  </si>
  <si>
    <t>내서읍</t>
    <phoneticPr fontId="4" type="noConversion"/>
  </si>
  <si>
    <t>20.12.21 게시대 교체</t>
    <phoneticPr fontId="4" type="noConversion"/>
  </si>
  <si>
    <t>20.09.23
게시대 교체</t>
    <phoneticPr fontId="4" type="noConversion"/>
  </si>
  <si>
    <t>20.05.14
게시대 교체</t>
    <phoneticPr fontId="4" type="noConversion"/>
  </si>
  <si>
    <t>ⓗ-13 한우아파트맞은편 우측</t>
    <phoneticPr fontId="2" type="noConversion"/>
  </si>
  <si>
    <t>ⓗ-12 보훈지청앞 (뒤)</t>
    <phoneticPr fontId="2" type="noConversion"/>
  </si>
  <si>
    <t xml:space="preserve">ⓗ-14 기공아파트 맞은편 </t>
    <phoneticPr fontId="2" type="noConversion"/>
  </si>
  <si>
    <t>20.12.28 
게시요일, 코드변경</t>
    <phoneticPr fontId="4" type="noConversion"/>
  </si>
  <si>
    <t>21.1.8
게시대행정전환</t>
    <phoneticPr fontId="2" type="noConversion"/>
  </si>
  <si>
    <t>ⓒ-31 용재 삼거리(가)    (구)용원검문소</t>
    <phoneticPr fontId="2" type="noConversion"/>
  </si>
  <si>
    <t>ⓐ-28 태백동 삼거리 (바) (행정전용)</t>
    <phoneticPr fontId="2" type="noConversion"/>
  </si>
  <si>
    <t>ⓒ-34 용원택지 교차로 (행정전용)</t>
    <phoneticPr fontId="2" type="noConversion"/>
  </si>
  <si>
    <t>가음정동</t>
    <phoneticPr fontId="3" type="noConversion"/>
  </si>
  <si>
    <t>성산구 ⓒ-27 소라아파트 앞 버스정류소</t>
    <phoneticPr fontId="3" type="noConversion"/>
  </si>
  <si>
    <t>ⓐ-47 자은중흥에스클래스 맞은편(좌)</t>
  </si>
  <si>
    <t>ⓐ-47 자은3지구사거리 &gt;&gt; ⓐ-47 자은중흥에스클래스 맞은편(좌)</t>
    <phoneticPr fontId="2" type="noConversion"/>
  </si>
  <si>
    <t>21.03.22 이설</t>
    <phoneticPr fontId="2" type="noConversion"/>
  </si>
  <si>
    <t>ⓑ-5 어은교차로 (좌) &gt;&gt; ⓐ-49 자은중흥에스클래스 맞은편(우)</t>
    <phoneticPr fontId="2" type="noConversion"/>
  </si>
  <si>
    <t>ⓐ-49 자은중흥에스클래스 맞은편(우)</t>
    <phoneticPr fontId="2" type="noConversion"/>
  </si>
  <si>
    <t>미설치</t>
  </si>
  <si>
    <t>성산구 ⓐ-30 종합운동장 방향 (수영장)</t>
    <phoneticPr fontId="3" type="noConversion"/>
  </si>
  <si>
    <t>성산구 ⓐ-32 토월 중학교 앞</t>
    <phoneticPr fontId="3" type="noConversion"/>
  </si>
  <si>
    <t>성산구 ⓐ-33 도경찰청사거리앞</t>
    <phoneticPr fontId="2" type="noConversion"/>
  </si>
  <si>
    <t>성산구 ⓒ-28 도청광장(오피스프라자 방향)</t>
    <phoneticPr fontId="3" type="noConversion"/>
  </si>
  <si>
    <t>성산구 ⓐ-34 성산종합복지관입구</t>
    <phoneticPr fontId="2" type="noConversion"/>
  </si>
  <si>
    <t>행정구역 개편-편입</t>
    <phoneticPr fontId="3" type="noConversion"/>
  </si>
  <si>
    <t>기타사용면</t>
    <phoneticPr fontId="15" type="noConversion"/>
  </si>
  <si>
    <t xml:space="preserve"> * 기타사용면이란 : 복지관, 시장, 중앙역, 면사무소 자체사용 면수 표시</t>
    <phoneticPr fontId="15" type="noConversion"/>
  </si>
  <si>
    <t>A34 성산종합복지관</t>
    <phoneticPr fontId="17" type="noConversion"/>
  </si>
  <si>
    <t>1면 북면사무소사용</t>
    <phoneticPr fontId="2" type="noConversion"/>
  </si>
  <si>
    <r>
      <t xml:space="preserve">(사)경상남도옥외광고협회 창원시지부
</t>
    </r>
    <r>
      <rPr>
        <sz val="24"/>
        <color theme="1"/>
        <rFont val="맑은 고딕"/>
        <family val="3"/>
        <charset val="129"/>
        <scheme val="minor"/>
      </rPr>
      <t xml:space="preserve"> 창원시 위탁 현수막 시지정게시대 현황</t>
    </r>
    <phoneticPr fontId="2" type="noConversion"/>
  </si>
  <si>
    <t>성산구 ⓐ-23 시민생활체육관(좌)</t>
    <phoneticPr fontId="2" type="noConversion"/>
  </si>
  <si>
    <t>성산구 ⓒ-14 88올림픽공원쪽 사거리 옆</t>
    <phoneticPr fontId="3" type="noConversion"/>
  </si>
  <si>
    <r>
      <t>의창구 ⓔ-6 대산면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3"/>
        <charset val="129"/>
        <scheme val="minor"/>
      </rPr>
      <t>가술삼거리</t>
    </r>
    <phoneticPr fontId="2" type="noConversion"/>
  </si>
  <si>
    <t>성산구 ⓐ-10 봉곡삼거리 창원천변</t>
    <phoneticPr fontId="3" type="noConversion"/>
  </si>
  <si>
    <t>ⓐ-7 해병전우비 (좌)</t>
    <phoneticPr fontId="2" type="noConversion"/>
  </si>
  <si>
    <t>ⓐ-8 해병전우비 (우)</t>
    <phoneticPr fontId="2" type="noConversion"/>
  </si>
  <si>
    <t>ⓗ-2 한우아파트 맞은편 좌측 (좌-일반)</t>
    <phoneticPr fontId="2" type="noConversion"/>
  </si>
  <si>
    <t>ⓗ-11 현동사거리(우)</t>
    <phoneticPr fontId="2" type="noConversion"/>
  </si>
  <si>
    <t>ⓐ-10 율티리 암하 입구</t>
    <phoneticPr fontId="2" type="noConversion"/>
  </si>
  <si>
    <t>양덕2동</t>
    <phoneticPr fontId="4" type="noConversion"/>
  </si>
  <si>
    <t>ⓑ-7 삼계사거리광려천교 우 롯데마트</t>
    <phoneticPr fontId="2" type="noConversion"/>
  </si>
  <si>
    <t>ⓓ-15 메트로시티 율림교옆(108동)</t>
    <phoneticPr fontId="2" type="noConversion"/>
  </si>
  <si>
    <t>성산구 ⓒ-29 도청낙동강환경관리청좌(행정전용)</t>
    <phoneticPr fontId="2" type="noConversion"/>
  </si>
  <si>
    <t>성산구 ⓒ-30 낙동강환경관청방향우(행정전용)</t>
    <phoneticPr fontId="2" type="noConversion"/>
  </si>
  <si>
    <t>미공사 기부채납 현수막게시대 현황</t>
    <phoneticPr fontId="2" type="noConversion"/>
  </si>
  <si>
    <t>장소48, 복주24, 단주24</t>
    <phoneticPr fontId="15" type="noConversion"/>
  </si>
  <si>
    <t>연번</t>
    <phoneticPr fontId="2" type="noConversion"/>
  </si>
  <si>
    <t>연도</t>
    <phoneticPr fontId="17" type="noConversion"/>
  </si>
  <si>
    <t>지역</t>
    <phoneticPr fontId="15" type="noConversion"/>
  </si>
  <si>
    <t>게시대수</t>
    <phoneticPr fontId="15" type="noConversion"/>
  </si>
  <si>
    <t>만료일</t>
    <phoneticPr fontId="15" type="noConversion"/>
  </si>
  <si>
    <t>이전일</t>
    <phoneticPr fontId="15" type="noConversion"/>
  </si>
  <si>
    <t>이전완료후게시대명칭</t>
    <phoneticPr fontId="15" type="noConversion"/>
  </si>
  <si>
    <t>사용시작일</t>
    <phoneticPr fontId="15" type="noConversion"/>
  </si>
  <si>
    <t>계</t>
    <phoneticPr fontId="17" type="noConversion"/>
  </si>
  <si>
    <t>회원구</t>
    <phoneticPr fontId="15" type="noConversion"/>
  </si>
  <si>
    <t>복주1</t>
    <phoneticPr fontId="15" type="noConversion"/>
  </si>
  <si>
    <t>2020.1.</t>
    <phoneticPr fontId="15" type="noConversion"/>
  </si>
  <si>
    <t>철거 후 신설계획 없음</t>
    <phoneticPr fontId="17" type="noConversion"/>
  </si>
  <si>
    <t>단주1</t>
    <phoneticPr fontId="15" type="noConversion"/>
  </si>
  <si>
    <t>D-17 동서병원입구 건너편 산밑</t>
    <phoneticPr fontId="2" type="noConversion"/>
  </si>
  <si>
    <t>C26-동서병원입구건너산밑</t>
    <phoneticPr fontId="17" type="noConversion"/>
  </si>
  <si>
    <t>B-13 교도소뒤 회전교차로(우)</t>
    <phoneticPr fontId="2" type="noConversion"/>
  </si>
  <si>
    <t>B-12 동마산IC뒤 DS기업옆</t>
    <phoneticPr fontId="2" type="noConversion"/>
  </si>
  <si>
    <t>2020.4.</t>
    <phoneticPr fontId="17" type="noConversion"/>
  </si>
  <si>
    <t>F12-동마산IC뒤 DS기업옆</t>
    <phoneticPr fontId="17" type="noConversion"/>
  </si>
  <si>
    <t>D-9 삼각지공원뒤 하수3펌프장</t>
    <phoneticPr fontId="2" type="noConversion"/>
  </si>
  <si>
    <t>B-15 삼계숲속마을 아파트앞</t>
    <phoneticPr fontId="2" type="noConversion"/>
  </si>
  <si>
    <t>2020.11.</t>
    <phoneticPr fontId="17" type="noConversion"/>
  </si>
  <si>
    <t>C28-삼계숲속마을아파트앞</t>
    <phoneticPr fontId="17" type="noConversion"/>
  </si>
  <si>
    <t>D-6 장미아파트앞 상중교 건너편</t>
    <phoneticPr fontId="2" type="noConversion"/>
  </si>
  <si>
    <t>2020.11.</t>
    <phoneticPr fontId="15" type="noConversion"/>
  </si>
  <si>
    <t>C27-장미아파트앞</t>
    <phoneticPr fontId="17" type="noConversion"/>
  </si>
  <si>
    <t>2021
(3개)</t>
    <phoneticPr fontId="17" type="noConversion"/>
  </si>
  <si>
    <t>B-2 구.덕재굴다리(우)</t>
    <phoneticPr fontId="2" type="noConversion"/>
  </si>
  <si>
    <t>2021.8.</t>
    <phoneticPr fontId="15" type="noConversion"/>
  </si>
  <si>
    <t>B-14 구.덕재굴다리 (좌)</t>
    <phoneticPr fontId="2" type="noConversion"/>
  </si>
  <si>
    <t>2021.10.</t>
    <phoneticPr fontId="15" type="noConversion"/>
  </si>
  <si>
    <t>2022
(3개)</t>
    <phoneticPr fontId="17" type="noConversion"/>
  </si>
  <si>
    <t>B-5 동신아파트206동앞 삼거리담벽</t>
    <phoneticPr fontId="2" type="noConversion"/>
  </si>
  <si>
    <t>2022.5.</t>
    <phoneticPr fontId="15" type="noConversion"/>
  </si>
  <si>
    <t>B-9 자유무역 후문버스정류소 좌측</t>
    <phoneticPr fontId="2" type="noConversion"/>
  </si>
  <si>
    <t>2022.10.</t>
    <phoneticPr fontId="15" type="noConversion"/>
  </si>
  <si>
    <t>합포구</t>
    <phoneticPr fontId="15" type="noConversion"/>
  </si>
  <si>
    <t>I-7 구 신태양 극장 앞(우)</t>
    <phoneticPr fontId="15" type="noConversion"/>
  </si>
  <si>
    <t>2023
(4개)</t>
    <phoneticPr fontId="17" type="noConversion"/>
  </si>
  <si>
    <t xml:space="preserve">I-12 덕동삼거리 </t>
    <phoneticPr fontId="15" type="noConversion"/>
  </si>
  <si>
    <t>2023.5.</t>
    <phoneticPr fontId="15" type="noConversion"/>
  </si>
  <si>
    <t>2023.8.</t>
    <phoneticPr fontId="15" type="noConversion"/>
  </si>
  <si>
    <t>D-13 자유무역 후문버스정류소 우측</t>
    <phoneticPr fontId="2" type="noConversion"/>
  </si>
  <si>
    <t>2023.11.</t>
    <phoneticPr fontId="15" type="noConversion"/>
  </si>
  <si>
    <t>2023.12.</t>
    <phoneticPr fontId="15" type="noConversion"/>
  </si>
  <si>
    <t>2024
(4개)</t>
    <phoneticPr fontId="17" type="noConversion"/>
  </si>
  <si>
    <t>B-6 삼계삼거리 대동이미지 앞</t>
    <phoneticPr fontId="2" type="noConversion"/>
  </si>
  <si>
    <t>2024.8.</t>
    <phoneticPr fontId="15" type="noConversion"/>
  </si>
  <si>
    <t>G-2 북성초교앞 육교옆</t>
    <phoneticPr fontId="2" type="noConversion"/>
  </si>
  <si>
    <t>2024.11.</t>
    <phoneticPr fontId="15" type="noConversion"/>
  </si>
  <si>
    <t>2025
(8개)</t>
    <phoneticPr fontId="17" type="noConversion"/>
  </si>
  <si>
    <t>D-15 매트로시티 율림교옆(108동)우측</t>
    <phoneticPr fontId="2" type="noConversion"/>
  </si>
  <si>
    <t>2025.10.</t>
    <phoneticPr fontId="15" type="noConversion"/>
  </si>
  <si>
    <t>단주1</t>
    <phoneticPr fontId="17" type="noConversion"/>
  </si>
  <si>
    <t>I-10 육호광장 (상남초교)</t>
    <phoneticPr fontId="15" type="noConversion"/>
  </si>
  <si>
    <t>2025.11.</t>
    <phoneticPr fontId="15" type="noConversion"/>
  </si>
  <si>
    <t>D-3호계코오롱아파트입구 버스정류소</t>
    <phoneticPr fontId="2" type="noConversion"/>
  </si>
  <si>
    <t>2025.12.</t>
    <phoneticPr fontId="15" type="noConversion"/>
  </si>
  <si>
    <t>B-10 매트로시티 율림교(121동)</t>
    <phoneticPr fontId="2" type="noConversion"/>
  </si>
  <si>
    <t>I-8 현동사거리(좌)</t>
    <phoneticPr fontId="2" type="noConversion"/>
  </si>
  <si>
    <t>2026.10.</t>
    <phoneticPr fontId="15" type="noConversion"/>
  </si>
  <si>
    <t>D-10 제2금강산 입구</t>
    <phoneticPr fontId="2" type="noConversion"/>
  </si>
  <si>
    <t>B-11 마산운동장 북문앞 MBC입구</t>
    <phoneticPr fontId="17" type="noConversion"/>
  </si>
  <si>
    <t>B-4 중리공단입구 산밑 옹벽앞</t>
    <phoneticPr fontId="2" type="noConversion"/>
  </si>
  <si>
    <t>B-16 삼계사거리광려천교 좌 롯데마트</t>
    <phoneticPr fontId="2" type="noConversion"/>
  </si>
  <si>
    <t>2026.12.</t>
    <phoneticPr fontId="15" type="noConversion"/>
  </si>
  <si>
    <t>B-7 삼계사거리광려천교 우롯데마트</t>
    <phoneticPr fontId="2" type="noConversion"/>
  </si>
  <si>
    <t>2026.12.</t>
  </si>
  <si>
    <t>D-18 중리마재고개 삼거리(우)</t>
    <phoneticPr fontId="2" type="noConversion"/>
  </si>
  <si>
    <t>B-3 서마산 IC 입구</t>
    <phoneticPr fontId="2" type="noConversion"/>
  </si>
  <si>
    <t>복주1</t>
  </si>
  <si>
    <t>D-5동신아파트206동 맞은편철길앞(좌)</t>
    <phoneticPr fontId="2" type="noConversion"/>
  </si>
  <si>
    <t>D-19 동신아파트206동 철길(우)</t>
    <phoneticPr fontId="2" type="noConversion"/>
  </si>
  <si>
    <t>I-3 국제여객터미널 옆</t>
    <phoneticPr fontId="15" type="noConversion"/>
  </si>
  <si>
    <t>D-8 구.한일합섬로타리</t>
    <phoneticPr fontId="2" type="noConversion"/>
  </si>
  <si>
    <t>D-1 평성사거리</t>
    <phoneticPr fontId="2" type="noConversion"/>
  </si>
  <si>
    <t>현수막시지정게시대현황(미공사)</t>
    <phoneticPr fontId="2" type="noConversion"/>
  </si>
  <si>
    <t>기준일 : 2020. 12. 31</t>
    <phoneticPr fontId="2" type="noConversion"/>
  </si>
  <si>
    <t>마산회원구: 25개</t>
    <phoneticPr fontId="2" type="noConversion"/>
  </si>
  <si>
    <t>최초
계약
수량</t>
    <phoneticPr fontId="2" type="noConversion"/>
  </si>
  <si>
    <t>복주
→단주
수량</t>
    <phoneticPr fontId="15" type="noConversion"/>
  </si>
  <si>
    <t>현재
사용
수량</t>
    <phoneticPr fontId="15" type="noConversion"/>
  </si>
  <si>
    <t>관리
번호</t>
    <phoneticPr fontId="2" type="noConversion"/>
  </si>
  <si>
    <t>게시
면수</t>
    <phoneticPr fontId="2" type="noConversion"/>
  </si>
  <si>
    <t>사용 면 구분</t>
    <phoneticPr fontId="2" type="noConversion"/>
  </si>
  <si>
    <t>명칭</t>
    <phoneticPr fontId="2" type="noConversion"/>
  </si>
  <si>
    <t>행정동</t>
    <phoneticPr fontId="2" type="noConversion"/>
  </si>
  <si>
    <t>크기</t>
    <phoneticPr fontId="2" type="noConversion"/>
  </si>
  <si>
    <t>형태</t>
    <phoneticPr fontId="2" type="noConversion"/>
  </si>
  <si>
    <t>행정</t>
    <phoneticPr fontId="2" type="noConversion"/>
  </si>
  <si>
    <t>일반</t>
    <phoneticPr fontId="2" type="noConversion"/>
  </si>
  <si>
    <t>기타특이사항 표시</t>
    <phoneticPr fontId="2" type="noConversion"/>
  </si>
  <si>
    <t>가로</t>
    <phoneticPr fontId="2" type="noConversion"/>
  </si>
  <si>
    <t>세로</t>
    <phoneticPr fontId="2" type="noConversion"/>
  </si>
  <si>
    <t>복주게시대</t>
    <phoneticPr fontId="2" type="noConversion"/>
  </si>
  <si>
    <t>ⓑ-1 동마산 IC 입구 맞은편</t>
    <phoneticPr fontId="2" type="noConversion"/>
  </si>
  <si>
    <t>철사</t>
    <phoneticPr fontId="2" type="noConversion"/>
  </si>
  <si>
    <t>ⓑ-2 구.덕재굴다리(우)</t>
    <phoneticPr fontId="2" type="noConversion"/>
  </si>
  <si>
    <t>ⓑ-14 구.덕재굴다리 (좌)</t>
    <phoneticPr fontId="2" type="noConversion"/>
  </si>
  <si>
    <t>복주 &gt;
분리 이전(14.09.29)</t>
    <phoneticPr fontId="2" type="noConversion"/>
  </si>
  <si>
    <t>회성동</t>
    <phoneticPr fontId="2" type="noConversion"/>
  </si>
  <si>
    <t>좌탱탱</t>
    <phoneticPr fontId="2" type="noConversion"/>
  </si>
  <si>
    <t>ⓖ-13 북성초교옆 석전삼교앞</t>
    <phoneticPr fontId="2" type="noConversion"/>
  </si>
  <si>
    <t>석전1동</t>
    <phoneticPr fontId="2" type="noConversion"/>
  </si>
  <si>
    <t>ⓑ-4 중리공단입구 산밑 옹벽앞</t>
    <phoneticPr fontId="2" type="noConversion"/>
  </si>
  <si>
    <t>ⓑ-5 동신아파트206동앞 삼거리담벽</t>
    <phoneticPr fontId="2" type="noConversion"/>
  </si>
  <si>
    <t>ⓑ-6 삼계삼거리 대동이미지 앞</t>
    <phoneticPr fontId="2" type="noConversion"/>
  </si>
  <si>
    <t>ⓑ-7 삼계사거리광려천교 우롯데마트</t>
    <phoneticPr fontId="2" type="noConversion"/>
  </si>
  <si>
    <t>ⓑ-9 자유무역 후문버스정류소 좌측</t>
    <phoneticPr fontId="2" type="noConversion"/>
  </si>
  <si>
    <t>복주 &gt;
분리 이전(15.10.15)</t>
    <phoneticPr fontId="2" type="noConversion"/>
  </si>
  <si>
    <t>ⓑ-10 매트로시티 율림교(121동)</t>
    <phoneticPr fontId="2" type="noConversion"/>
  </si>
  <si>
    <t>양덕2동</t>
    <phoneticPr fontId="2" type="noConversion"/>
  </si>
  <si>
    <t>ⓓ-10 제2금강산 입구</t>
    <phoneticPr fontId="2" type="noConversion"/>
  </si>
  <si>
    <t>복주 &gt;분리이전(18.11.22)</t>
    <phoneticPr fontId="2" type="noConversion"/>
  </si>
  <si>
    <t>ⓑ-11 마산운동장 북문앞 MBC입구</t>
    <phoneticPr fontId="2" type="noConversion"/>
  </si>
  <si>
    <t>복주 &gt;분리이전(19.7.19)</t>
    <phoneticPr fontId="2" type="noConversion"/>
  </si>
  <si>
    <t>ⓓ-11 매트로시티 116동 건너</t>
    <phoneticPr fontId="2" type="noConversion"/>
  </si>
  <si>
    <t>ⓓ-1 평성사거리</t>
    <phoneticPr fontId="2" type="noConversion"/>
  </si>
  <si>
    <t>내서읍</t>
    <phoneticPr fontId="2" type="noConversion"/>
  </si>
  <si>
    <t>ⓓ-20 호계농협탑마트</t>
    <phoneticPr fontId="2" type="noConversion"/>
  </si>
  <si>
    <t>ⓓ-3호계코오롱아파트입구 버스정류소</t>
    <phoneticPr fontId="2" type="noConversion"/>
  </si>
  <si>
    <t>ⓓ-4 중리마재고개 삼거리 (좌)</t>
    <phoneticPr fontId="2" type="noConversion"/>
  </si>
  <si>
    <t>ⓓ-18 중리마재고개 삼거리(우)</t>
    <phoneticPr fontId="2" type="noConversion"/>
  </si>
  <si>
    <t>ⓓ-5동신아파트206동 맞은편철길앞(좌)</t>
    <phoneticPr fontId="2" type="noConversion"/>
  </si>
  <si>
    <t>ⓓ-19 동신아파트206동 철길(우)</t>
    <phoneticPr fontId="2" type="noConversion"/>
  </si>
  <si>
    <t>ⓓ-8 구.한일합섬로타리</t>
    <phoneticPr fontId="2" type="noConversion"/>
  </si>
  <si>
    <t>ⓖ-2 북성초교앞 육교옆</t>
    <phoneticPr fontId="2" type="noConversion"/>
  </si>
  <si>
    <t>ⓑ-16 삼계사거리광려천교 좌 롯데마트</t>
    <phoneticPr fontId="2" type="noConversion"/>
  </si>
  <si>
    <t>ⓓ-12 삼각지공원 어린교전광판앞</t>
    <phoneticPr fontId="2" type="noConversion"/>
  </si>
  <si>
    <t>ⓓ-13 자유무역 후문버스정류소 우측</t>
    <phoneticPr fontId="2" type="noConversion"/>
  </si>
  <si>
    <t xml:space="preserve">ⓓ-14 운동장 정문앞 </t>
    <phoneticPr fontId="2" type="noConversion"/>
  </si>
  <si>
    <t>14.1.1
라온치과에서 이전</t>
    <phoneticPr fontId="2" type="noConversion"/>
  </si>
  <si>
    <t>ⓓ-15 매트로시티 율림교옆(108동)우측</t>
    <phoneticPr fontId="2" type="noConversion"/>
  </si>
  <si>
    <t>ⓓ-16 타이어프로 육호광장점건너</t>
    <phoneticPr fontId="2" type="noConversion"/>
  </si>
  <si>
    <t>계</t>
    <phoneticPr fontId="2" type="noConversion"/>
  </si>
  <si>
    <t>마산합포구: 12개</t>
    <phoneticPr fontId="2" type="noConversion"/>
  </si>
  <si>
    <t>ⓘ-1 서원곡 입구 (우)</t>
    <phoneticPr fontId="2" type="noConversion"/>
  </si>
  <si>
    <t>ⓘ-1 서원곡 입구 (좌)</t>
    <phoneticPr fontId="2" type="noConversion"/>
  </si>
  <si>
    <t>ⓘ-3 국제여객터미널 옆</t>
    <phoneticPr fontId="2" type="noConversion"/>
  </si>
  <si>
    <t>5,10면사용불가
(하단가림)</t>
    <phoneticPr fontId="2" type="noConversion"/>
  </si>
  <si>
    <t>ⓘ-4 세관앞</t>
    <phoneticPr fontId="2" type="noConversion"/>
  </si>
  <si>
    <t xml:space="preserve">ⓘ-5 무학아파트앞 </t>
    <phoneticPr fontId="2" type="noConversion"/>
  </si>
  <si>
    <t xml:space="preserve">ⓘ-6 수출정문 </t>
    <phoneticPr fontId="2" type="noConversion"/>
  </si>
  <si>
    <t>ⓘ-7 구 신태양 극장 앞(우)</t>
    <phoneticPr fontId="2" type="noConversion"/>
  </si>
  <si>
    <t>복주게시대
8면중 4면이전
(18.1.12)</t>
    <phoneticPr fontId="2" type="noConversion"/>
  </si>
  <si>
    <t>ⓘ-8 현동사거리(좌)</t>
    <phoneticPr fontId="2" type="noConversion"/>
  </si>
  <si>
    <t>현동</t>
    <phoneticPr fontId="2" type="noConversion"/>
  </si>
  <si>
    <t>4면 미이전(19.01.04 현재)</t>
    <phoneticPr fontId="2" type="noConversion"/>
  </si>
  <si>
    <t>두산아파트 게시대 미이전</t>
    <phoneticPr fontId="15" type="noConversion"/>
  </si>
  <si>
    <t>ⓘ-9 합포초등학교앞</t>
    <phoneticPr fontId="2" type="noConversion"/>
  </si>
  <si>
    <t>ⓘ-10 육호광장 (상남초교)</t>
    <phoneticPr fontId="2" type="noConversion"/>
  </si>
  <si>
    <t xml:space="preserve">ⓘ-11 유산삼거리 </t>
    <phoneticPr fontId="2" type="noConversion"/>
  </si>
  <si>
    <t xml:space="preserve">ⓘ-12 덕동삼거리 </t>
    <phoneticPr fontId="2" type="noConversion"/>
  </si>
  <si>
    <t>복주게시대
(우 상단1면 - 행정
/2,3면 - 파출소/ 4,5면 - 주민센터사용)</t>
    <phoneticPr fontId="2" type="noConversion"/>
  </si>
  <si>
    <t>ⓘ-13 오동동파출소</t>
    <phoneticPr fontId="2" type="noConversion"/>
  </si>
  <si>
    <t>오동동</t>
    <phoneticPr fontId="2" type="noConversion"/>
  </si>
  <si>
    <t>기부채납 이전완료 게시대 : 5개</t>
    <phoneticPr fontId="15" type="noConversion"/>
  </si>
  <si>
    <t>이전
완료
수량</t>
    <phoneticPr fontId="15" type="noConversion"/>
  </si>
  <si>
    <t>복주게시대
게시대이관(20.03)</t>
    <phoneticPr fontId="2" type="noConversion"/>
  </si>
  <si>
    <t>ⓑ-8 자유무역 후문건너 삼각지공원</t>
    <phoneticPr fontId="2" type="noConversion"/>
  </si>
  <si>
    <t>복주 &gt;분리이전(15.10.15)
게시대이관(20.03)</t>
    <phoneticPr fontId="2" type="noConversion"/>
  </si>
  <si>
    <t>ⓑ-13 교도소뒤 회전교차로(우)</t>
    <phoneticPr fontId="2" type="noConversion"/>
  </si>
  <si>
    <t>복주 &gt;분리이전(14.09.29)
게시대이관(20.03)</t>
    <phoneticPr fontId="2" type="noConversion"/>
  </si>
  <si>
    <t>ⓑ-12 동마산IC뒤 DS기업옆</t>
    <phoneticPr fontId="2" type="noConversion"/>
  </si>
  <si>
    <t>구암1동</t>
    <phoneticPr fontId="2" type="noConversion"/>
  </si>
  <si>
    <t>게시대이관(20.01)</t>
    <phoneticPr fontId="15" type="noConversion"/>
  </si>
  <si>
    <t>ⓓ-17 동서병원입구 건너편 산밑</t>
    <phoneticPr fontId="2" type="noConversion"/>
  </si>
  <si>
    <t>2020.09.08 철거</t>
    <phoneticPr fontId="15" type="noConversion"/>
  </si>
  <si>
    <t>ⓓ-9 삼각지공원뒤 하수3펌프장</t>
    <phoneticPr fontId="2" type="noConversion"/>
  </si>
  <si>
    <t>2020.09.08 철거</t>
    <phoneticPr fontId="2" type="noConversion"/>
  </si>
  <si>
    <t>ⓓ-2평성고개터널옆(세븐일레븐)</t>
    <phoneticPr fontId="2" type="noConversion"/>
  </si>
  <si>
    <t>2020.11.25 철거</t>
    <phoneticPr fontId="15" type="noConversion"/>
  </si>
  <si>
    <t>ⓓ-6 장미아파트앞 상중교 건너편</t>
    <phoneticPr fontId="2" type="noConversion"/>
  </si>
  <si>
    <t>ⓑ-15 삼계숲속마을 아파트앞</t>
    <phoneticPr fontId="2" type="noConversion"/>
  </si>
  <si>
    <t>최초 계약 게시대 수량</t>
    <phoneticPr fontId="15" type="noConversion"/>
  </si>
  <si>
    <t>복주 --&gt; 단주 분리시 게시대 수량</t>
    <phoneticPr fontId="15" type="noConversion"/>
  </si>
  <si>
    <t>복주 --&gt; 단주(각각 다른 장소)로 분리 이전후 게시대 현황</t>
    <phoneticPr fontId="15" type="noConversion"/>
  </si>
  <si>
    <t>복주--&gt; 복주로 변경 없는 게시대 현황</t>
    <phoneticPr fontId="15" type="noConversion"/>
  </si>
  <si>
    <t xml:space="preserve">2020년 기부채납 이전 완료 게시대 </t>
    <phoneticPr fontId="15" type="noConversion"/>
  </si>
  <si>
    <t>현수막시지정게시대현황(미공사)</t>
    <phoneticPr fontId="2" type="noConversion"/>
  </si>
  <si>
    <t>마산회원구: 25개</t>
    <phoneticPr fontId="2" type="noConversion"/>
  </si>
  <si>
    <t>최초
계약
수량</t>
    <phoneticPr fontId="2" type="noConversion"/>
  </si>
  <si>
    <t>복주
→단주
수량</t>
    <phoneticPr fontId="15" type="noConversion"/>
  </si>
  <si>
    <t>현재
사용
수량</t>
    <phoneticPr fontId="15" type="noConversion"/>
  </si>
  <si>
    <t>게시
면수</t>
    <phoneticPr fontId="2" type="noConversion"/>
  </si>
  <si>
    <t>사용 면 구분</t>
    <phoneticPr fontId="2" type="noConversion"/>
  </si>
  <si>
    <t>명칭</t>
    <phoneticPr fontId="2" type="noConversion"/>
  </si>
  <si>
    <t>크기</t>
    <phoneticPr fontId="2" type="noConversion"/>
  </si>
  <si>
    <t>행정</t>
    <phoneticPr fontId="2" type="noConversion"/>
  </si>
  <si>
    <t>일반</t>
    <phoneticPr fontId="2" type="noConversion"/>
  </si>
  <si>
    <t>기타특이사항 표시</t>
    <phoneticPr fontId="2" type="noConversion"/>
  </si>
  <si>
    <t>가로</t>
    <phoneticPr fontId="2" type="noConversion"/>
  </si>
  <si>
    <t>복주게시대</t>
    <phoneticPr fontId="2" type="noConversion"/>
  </si>
  <si>
    <t>철사</t>
    <phoneticPr fontId="2" type="noConversion"/>
  </si>
  <si>
    <t>복주게시대</t>
    <phoneticPr fontId="2" type="noConversion"/>
  </si>
  <si>
    <t>ⓑ-3 서마산 IC 입구</t>
    <phoneticPr fontId="2" type="noConversion"/>
  </si>
  <si>
    <t>회성동</t>
    <phoneticPr fontId="2" type="noConversion"/>
  </si>
  <si>
    <t>좌탱탱</t>
    <phoneticPr fontId="2" type="noConversion"/>
  </si>
  <si>
    <t>철사</t>
    <phoneticPr fontId="2" type="noConversion"/>
  </si>
  <si>
    <t>ⓑ-5 동신아파트206동앞 삼거리담벽</t>
    <phoneticPr fontId="2" type="noConversion"/>
  </si>
  <si>
    <t>ⓑ-6 삼계삼거리 대동이미지 앞</t>
    <phoneticPr fontId="2" type="noConversion"/>
  </si>
  <si>
    <t>철사</t>
    <phoneticPr fontId="2" type="noConversion"/>
  </si>
  <si>
    <t>복주게시대</t>
    <phoneticPr fontId="2" type="noConversion"/>
  </si>
  <si>
    <t>ⓑ-7 삼계사거리광려천교 우롯데마트</t>
    <phoneticPr fontId="2" type="noConversion"/>
  </si>
  <si>
    <t>ⓑ-9 자유무역 후문버스정류소 좌측</t>
    <phoneticPr fontId="2" type="noConversion"/>
  </si>
  <si>
    <t>ⓑ-10 매트로시티 율림교(121동)</t>
    <phoneticPr fontId="2" type="noConversion"/>
  </si>
  <si>
    <t>양덕2동</t>
    <phoneticPr fontId="2" type="noConversion"/>
  </si>
  <si>
    <t>ⓓ-10 제2금강산 입구</t>
    <phoneticPr fontId="2" type="noConversion"/>
  </si>
  <si>
    <t>합성동</t>
    <phoneticPr fontId="2" type="noConversion"/>
  </si>
  <si>
    <t>ⓑ-11 마산운동장 북문앞 MBC입구</t>
    <phoneticPr fontId="2" type="noConversion"/>
  </si>
  <si>
    <t>복주 &gt;분리이전(19.7.19)</t>
    <phoneticPr fontId="2" type="noConversion"/>
  </si>
  <si>
    <t>ⓓ-11 매트로시티 116동 건너</t>
    <phoneticPr fontId="2" type="noConversion"/>
  </si>
  <si>
    <t>복주 &gt;분리이전(18.11.22)</t>
    <phoneticPr fontId="2" type="noConversion"/>
  </si>
  <si>
    <t>ⓓ-1 평성사거리</t>
    <phoneticPr fontId="2" type="noConversion"/>
  </si>
  <si>
    <t>내서읍</t>
    <phoneticPr fontId="2" type="noConversion"/>
  </si>
  <si>
    <t>ⓓ-20 호계농협탑마트</t>
    <phoneticPr fontId="2" type="noConversion"/>
  </si>
  <si>
    <t>내서읍</t>
    <phoneticPr fontId="2" type="noConversion"/>
  </si>
  <si>
    <t>ⓓ-3호계코오롱아파트입구 버스정류소</t>
    <phoneticPr fontId="2" type="noConversion"/>
  </si>
  <si>
    <t>복주게시대</t>
    <phoneticPr fontId="2" type="noConversion"/>
  </si>
  <si>
    <t>ⓓ-5동신아파트206동 맞은편철길앞(좌)</t>
    <phoneticPr fontId="2" type="noConversion"/>
  </si>
  <si>
    <t>철사</t>
    <phoneticPr fontId="2" type="noConversion"/>
  </si>
  <si>
    <t>ⓓ-19 동신아파트206동 철길(우)</t>
    <phoneticPr fontId="2" type="noConversion"/>
  </si>
  <si>
    <t>ⓓ-7 한일유엔아이앞 다리건너</t>
    <phoneticPr fontId="2" type="noConversion"/>
  </si>
  <si>
    <t>ⓓ-8 구.한일합섬로타리</t>
    <phoneticPr fontId="2" type="noConversion"/>
  </si>
  <si>
    <t>ⓑ-16 삼계사거리광려천교 좌 롯데마트</t>
    <phoneticPr fontId="2" type="noConversion"/>
  </si>
  <si>
    <t>ⓓ-12 삼각지공원 어린교전광판앞</t>
    <phoneticPr fontId="2" type="noConversion"/>
  </si>
  <si>
    <t xml:space="preserve">ⓓ-14 운동장 정문앞 </t>
    <phoneticPr fontId="2" type="noConversion"/>
  </si>
  <si>
    <t>14.1.1
라온치과에서 이전</t>
    <phoneticPr fontId="2" type="noConversion"/>
  </si>
  <si>
    <t>ⓓ-15 매트로시티 율림교옆(108동)우측</t>
    <phoneticPr fontId="2" type="noConversion"/>
  </si>
  <si>
    <t>양덕2동</t>
    <phoneticPr fontId="2" type="noConversion"/>
  </si>
  <si>
    <t>계</t>
    <phoneticPr fontId="2" type="noConversion"/>
  </si>
  <si>
    <t>마산합포구: 12개</t>
    <phoneticPr fontId="2" type="noConversion"/>
  </si>
  <si>
    <t>현재
사용
수량</t>
    <phoneticPr fontId="15" type="noConversion"/>
  </si>
  <si>
    <t>게시
면수</t>
    <phoneticPr fontId="2" type="noConversion"/>
  </si>
  <si>
    <t>사용 면 구분</t>
    <phoneticPr fontId="2" type="noConversion"/>
  </si>
  <si>
    <t>명칭</t>
    <phoneticPr fontId="2" type="noConversion"/>
  </si>
  <si>
    <t>행정동</t>
    <phoneticPr fontId="2" type="noConversion"/>
  </si>
  <si>
    <t>크기</t>
    <phoneticPr fontId="2" type="noConversion"/>
  </si>
  <si>
    <t>일반</t>
    <phoneticPr fontId="2" type="noConversion"/>
  </si>
  <si>
    <t>기타특이사항 표시</t>
    <phoneticPr fontId="2" type="noConversion"/>
  </si>
  <si>
    <t>가로</t>
    <phoneticPr fontId="2" type="noConversion"/>
  </si>
  <si>
    <t>ⓘ-1 서원곡 입구 (우)</t>
    <phoneticPr fontId="2" type="noConversion"/>
  </si>
  <si>
    <t>ⓘ-1 서원곡 입구 (좌)</t>
    <phoneticPr fontId="2" type="noConversion"/>
  </si>
  <si>
    <t>ⓘ-3 국제여객터미널 옆</t>
    <phoneticPr fontId="2" type="noConversion"/>
  </si>
  <si>
    <t>ⓘ-4 세관앞</t>
    <phoneticPr fontId="2" type="noConversion"/>
  </si>
  <si>
    <t xml:space="preserve">ⓘ-5 무학아파트앞 </t>
    <phoneticPr fontId="2" type="noConversion"/>
  </si>
  <si>
    <t xml:space="preserve">ⓘ-6 수출정문 </t>
    <phoneticPr fontId="2" type="noConversion"/>
  </si>
  <si>
    <t>ⓘ-7 구 신태양 극장 앞(우)</t>
    <phoneticPr fontId="2" type="noConversion"/>
  </si>
  <si>
    <t>복주게시대
8면중 4면이전
(18.1.12)</t>
    <phoneticPr fontId="2" type="noConversion"/>
  </si>
  <si>
    <t>ⓘ-8 현동사거리(좌)</t>
    <phoneticPr fontId="2" type="noConversion"/>
  </si>
  <si>
    <t>좌탱탱</t>
    <phoneticPr fontId="2" type="noConversion"/>
  </si>
  <si>
    <t>4면 미이전(19.01.04 현재)</t>
    <phoneticPr fontId="2" type="noConversion"/>
  </si>
  <si>
    <t>두산아파트 게시대 미이전</t>
    <phoneticPr fontId="15" type="noConversion"/>
  </si>
  <si>
    <t>복주게시대</t>
    <phoneticPr fontId="2" type="noConversion"/>
  </si>
  <si>
    <t>ⓘ-9 합포초등학교앞</t>
    <phoneticPr fontId="2" type="noConversion"/>
  </si>
  <si>
    <t>ⓘ-10 육호광장 (상남초교)</t>
    <phoneticPr fontId="2" type="noConversion"/>
  </si>
  <si>
    <t xml:space="preserve">ⓘ-11 유산삼거리 </t>
    <phoneticPr fontId="2" type="noConversion"/>
  </si>
  <si>
    <t xml:space="preserve">ⓘ-12 덕동삼거리 </t>
    <phoneticPr fontId="2" type="noConversion"/>
  </si>
  <si>
    <t>복주게시대
(우 상단1면 - 행정
/2,3면 - 파출소/ 4,5면 - 주민센터사용)</t>
    <phoneticPr fontId="2" type="noConversion"/>
  </si>
  <si>
    <t>ⓘ-13 오동동파출소</t>
    <phoneticPr fontId="2" type="noConversion"/>
  </si>
  <si>
    <t>오동동</t>
    <phoneticPr fontId="2" type="noConversion"/>
  </si>
  <si>
    <t>철사</t>
    <phoneticPr fontId="2" type="noConversion"/>
  </si>
  <si>
    <t>계</t>
    <phoneticPr fontId="2" type="noConversion"/>
  </si>
  <si>
    <t>기부채납 이전완료 게시대 : 7개 / 2021년 이전 예정 게시대 3개</t>
    <phoneticPr fontId="15" type="noConversion"/>
  </si>
  <si>
    <t>최초
계약
수량</t>
    <phoneticPr fontId="2" type="noConversion"/>
  </si>
  <si>
    <t>이전
완료
수량</t>
    <phoneticPr fontId="15" type="noConversion"/>
  </si>
  <si>
    <t>관리
번호</t>
    <phoneticPr fontId="2" type="noConversion"/>
  </si>
  <si>
    <t>명칭</t>
    <phoneticPr fontId="2" type="noConversion"/>
  </si>
  <si>
    <t>행정동</t>
    <phoneticPr fontId="2" type="noConversion"/>
  </si>
  <si>
    <t>크기</t>
    <phoneticPr fontId="2" type="noConversion"/>
  </si>
  <si>
    <t>형태</t>
    <phoneticPr fontId="2" type="noConversion"/>
  </si>
  <si>
    <t>행정</t>
    <phoneticPr fontId="2" type="noConversion"/>
  </si>
  <si>
    <t>복주게시대
게시대이관(20.03)</t>
    <phoneticPr fontId="2" type="noConversion"/>
  </si>
  <si>
    <t>ⓑ-8 자유무역 후문건너 삼각지공원</t>
    <phoneticPr fontId="2" type="noConversion"/>
  </si>
  <si>
    <t>복주 &gt;분리이전(15.10.15)
게시대이관(20.03)</t>
    <phoneticPr fontId="2" type="noConversion"/>
  </si>
  <si>
    <t>ⓑ-13 교도소뒤 회전교차로(우)</t>
    <phoneticPr fontId="2" type="noConversion"/>
  </si>
  <si>
    <t>구암1동</t>
    <phoneticPr fontId="2" type="noConversion"/>
  </si>
  <si>
    <t>좌탱탱</t>
    <phoneticPr fontId="2" type="noConversion"/>
  </si>
  <si>
    <t>게시대이관(20.01)</t>
    <phoneticPr fontId="15" type="noConversion"/>
  </si>
  <si>
    <t>ⓓ-17 동서병원입구 건너편 산밑</t>
    <phoneticPr fontId="2" type="noConversion"/>
  </si>
  <si>
    <t>2020.09.08 철거</t>
    <phoneticPr fontId="15" type="noConversion"/>
  </si>
  <si>
    <t>2020.11.25 철거</t>
    <phoneticPr fontId="15" type="noConversion"/>
  </si>
  <si>
    <t>2020.11.25 철거</t>
    <phoneticPr fontId="15" type="noConversion"/>
  </si>
  <si>
    <t>ⓑ-15 삼계숲속마을 아파트앞</t>
    <phoneticPr fontId="2" type="noConversion"/>
  </si>
  <si>
    <t>복주 &gt;분리 이전(14.09.29)</t>
    <phoneticPr fontId="2" type="noConversion"/>
  </si>
  <si>
    <t>ⓓ-16 타이어프로 육호광장점건너</t>
    <phoneticPr fontId="2" type="noConversion"/>
  </si>
  <si>
    <t>철사</t>
    <phoneticPr fontId="2" type="noConversion"/>
  </si>
  <si>
    <t>최초 계약 게시대 수량</t>
    <phoneticPr fontId="15" type="noConversion"/>
  </si>
  <si>
    <t>복주 --&gt; 단주 분리시 게시대 수량</t>
    <phoneticPr fontId="15" type="noConversion"/>
  </si>
  <si>
    <t>복주 --&gt; 단주(각각 다른 장소)로 분리 이전후 게시대 현황</t>
    <phoneticPr fontId="15" type="noConversion"/>
  </si>
  <si>
    <t>복주--&gt; 복주로 변경 없는 게시대 현황</t>
    <phoneticPr fontId="15" type="noConversion"/>
  </si>
  <si>
    <t xml:space="preserve">2020년 기부채납 이전 완료 게시대 </t>
    <phoneticPr fontId="15" type="noConversion"/>
  </si>
  <si>
    <t>2021년 기부채납 이전 예정 게시대</t>
    <phoneticPr fontId="15" type="noConversion"/>
  </si>
  <si>
    <t>기준일 : 2021. 12. 31</t>
    <phoneticPr fontId="2" type="noConversion"/>
  </si>
  <si>
    <t>200 ~ 299</t>
    <phoneticPr fontId="15" type="noConversion"/>
  </si>
  <si>
    <t>300 ~ 399</t>
    <phoneticPr fontId="15" type="noConversion"/>
  </si>
  <si>
    <t>400 ~ 599</t>
    <phoneticPr fontId="15" type="noConversion"/>
  </si>
  <si>
    <t>400 ~ 499 (시내)
500 ~ 599 (용원)</t>
    <phoneticPr fontId="15" type="noConversion"/>
  </si>
  <si>
    <t>21.10.26 이설</t>
    <phoneticPr fontId="3" type="noConversion"/>
  </si>
  <si>
    <t>19.4.01 신설</t>
    <phoneticPr fontId="3" type="noConversion"/>
  </si>
  <si>
    <t>의창구 ⓔ-2 북면 동전사거리</t>
    <phoneticPr fontId="3" type="noConversion"/>
  </si>
  <si>
    <t>6면 펜스가림 사용불가</t>
    <phoneticPr fontId="3" type="noConversion"/>
  </si>
  <si>
    <t>6면 펜스가림 사용불가</t>
    <phoneticPr fontId="3" type="noConversion"/>
  </si>
  <si>
    <t>21.03.25 게시대 신설</t>
    <phoneticPr fontId="3" type="noConversion"/>
  </si>
  <si>
    <t>20.06.12 이설</t>
    <phoneticPr fontId="2" type="noConversion"/>
  </si>
  <si>
    <t>기부체납 완료 게시대</t>
    <phoneticPr fontId="15" type="noConversion"/>
  </si>
  <si>
    <t>합성1동</t>
    <phoneticPr fontId="4" type="noConversion"/>
  </si>
  <si>
    <t>좌탱탱</t>
    <phoneticPr fontId="4" type="noConversion"/>
  </si>
  <si>
    <t xml:space="preserve">의창구 ⓓ-9 대동다숲 사거리(좌) </t>
    <phoneticPr fontId="2" type="noConversion"/>
  </si>
  <si>
    <t>22.04.27
게시요일,코드변경</t>
    <phoneticPr fontId="3" type="noConversion"/>
  </si>
  <si>
    <t>22.05.26 게시대신설</t>
    <phoneticPr fontId="3" type="noConversion"/>
  </si>
  <si>
    <t>의창구 ⓑ-8  퇴촌삼거리 민원센터옆(행정전용)</t>
    <phoneticPr fontId="2" type="noConversion"/>
  </si>
  <si>
    <t>팔용동</t>
    <phoneticPr fontId="3" type="noConversion"/>
  </si>
  <si>
    <t>우탱탱</t>
    <phoneticPr fontId="3" type="noConversion"/>
  </si>
  <si>
    <t>기타</t>
    <phoneticPr fontId="3" type="noConversion"/>
  </si>
  <si>
    <t>특이사항 표시</t>
  </si>
  <si>
    <t>특이사항 표시</t>
    <phoneticPr fontId="3" type="noConversion"/>
  </si>
  <si>
    <t>기타</t>
    <phoneticPr fontId="3" type="noConversion"/>
  </si>
  <si>
    <t>특이사항 표시</t>
    <phoneticPr fontId="3" type="noConversion"/>
  </si>
  <si>
    <t>기타</t>
    <phoneticPr fontId="2" type="noConversion"/>
  </si>
  <si>
    <t>기타</t>
    <phoneticPr fontId="2" type="noConversion"/>
  </si>
  <si>
    <t>우탱탱</t>
  </si>
  <si>
    <t>월영동</t>
    <phoneticPr fontId="4" type="noConversion"/>
  </si>
  <si>
    <t>가포동</t>
    <phoneticPr fontId="4" type="noConversion"/>
  </si>
  <si>
    <t>월영동</t>
    <phoneticPr fontId="4" type="noConversion"/>
  </si>
  <si>
    <t>가포동</t>
    <phoneticPr fontId="4" type="noConversion"/>
  </si>
  <si>
    <t>ⓔ-20 마산합포구청 옆 (저단형행정전용)</t>
    <phoneticPr fontId="4" type="noConversion"/>
  </si>
  <si>
    <t>ⓔ-21 월영동아APT107동 옆 (저단형행정전용)</t>
    <phoneticPr fontId="4" type="noConversion"/>
  </si>
  <si>
    <t>ⓔ-22 마린애시앙게이트2 맞은편 (저단형행정전용)</t>
    <phoneticPr fontId="4" type="noConversion"/>
  </si>
  <si>
    <t>ⓔ-23 마린애시앙건너소방서 앞 (저단형행정전용)</t>
    <phoneticPr fontId="4" type="noConversion"/>
  </si>
  <si>
    <t>ⓔ-24 해오름APT 맞은편 (저단형행정전용)</t>
    <phoneticPr fontId="4" type="noConversion"/>
  </si>
  <si>
    <t>ⓔ-25 주-아이포트 맞은편 (저단형행정전용)</t>
    <phoneticPr fontId="4" type="noConversion"/>
  </si>
  <si>
    <t>의창구 ⓑ-27 도계광장 (저단형행정전용)</t>
    <phoneticPr fontId="3" type="noConversion"/>
  </si>
  <si>
    <t>의창구 ⓑ-28 평산사거리 (저단형행정전용)</t>
    <phoneticPr fontId="3" type="noConversion"/>
  </si>
  <si>
    <t>ⓘ-1 서원곡 입구 (우),(좌)</t>
    <phoneticPr fontId="4" type="noConversion"/>
  </si>
  <si>
    <t>ⓓ-4 중리마재고개 삼거리 (좌),(우)</t>
    <phoneticPr fontId="2" type="noConversion"/>
  </si>
  <si>
    <t>ⓑ-17 동신아파트206동 맞은편철길앞(좌),(우)</t>
    <phoneticPr fontId="2" type="noConversion"/>
  </si>
  <si>
    <t>복주게시대 8면중
 4면이전(18.1.12)</t>
    <phoneticPr fontId="5" type="noConversion"/>
  </si>
  <si>
    <t>ⓘ-1 서원곡 입구 (좌,우)</t>
    <phoneticPr fontId="4" type="noConversion"/>
  </si>
  <si>
    <t>F14-합성롯데캐슬앞(좌)</t>
    <phoneticPr fontId="17" type="noConversion"/>
  </si>
  <si>
    <t>C29-북성초석전삼교</t>
    <phoneticPr fontId="17" type="noConversion"/>
  </si>
  <si>
    <t>C30-NC파크버스정류소정문방향</t>
    <phoneticPr fontId="17" type="noConversion"/>
  </si>
  <si>
    <t>ⓓ-22 북성초교앞 육교옆</t>
    <phoneticPr fontId="2" type="noConversion"/>
  </si>
  <si>
    <t>ⓓ-21 서마산 IC 입구</t>
    <phoneticPr fontId="2" type="noConversion"/>
  </si>
  <si>
    <t>ⓑ-19 한일유엔아이앞 다리건너</t>
    <phoneticPr fontId="2" type="noConversion"/>
  </si>
  <si>
    <t>22.3.29 게시대신설</t>
    <phoneticPr fontId="4" type="noConversion"/>
  </si>
  <si>
    <t>22.3.29 게시대신설</t>
    <phoneticPr fontId="4" type="noConversion"/>
  </si>
  <si>
    <t>내서읍</t>
    <phoneticPr fontId="15" type="noConversion"/>
  </si>
  <si>
    <t>좌탱탱</t>
    <phoneticPr fontId="2" type="noConversion"/>
  </si>
  <si>
    <t>22.9.29 게시대신설</t>
    <phoneticPr fontId="4" type="noConversion"/>
  </si>
  <si>
    <t>22.3.29 게시대신설</t>
    <phoneticPr fontId="4" type="noConversion"/>
  </si>
  <si>
    <t>ⓐ-16 월영 소방정대옆</t>
    <phoneticPr fontId="2" type="noConversion"/>
  </si>
  <si>
    <t>월영동</t>
    <phoneticPr fontId="4" type="noConversion"/>
  </si>
  <si>
    <t>좌탱탱</t>
    <phoneticPr fontId="2" type="noConversion"/>
  </si>
  <si>
    <t>C33-동신아파트 삼거리</t>
    <phoneticPr fontId="15" type="noConversion"/>
  </si>
  <si>
    <t>기부체납 완료 게시대(2020~)</t>
    <phoneticPr fontId="15" type="noConversion"/>
  </si>
  <si>
    <t>성산구 ⓒ-1 공단본부삼거리 민방위교육장</t>
    <phoneticPr fontId="3" type="noConversion"/>
  </si>
  <si>
    <t>가음정동</t>
    <phoneticPr fontId="3" type="noConversion"/>
  </si>
  <si>
    <t>23.2.7 C11=&gt;F16변경</t>
    <phoneticPr fontId="15" type="noConversion"/>
  </si>
  <si>
    <t>22.9.29 게시대신설
(미공사)</t>
    <phoneticPr fontId="15" type="noConversion"/>
  </si>
  <si>
    <t>23.2.3 게시대신설
(미공사)</t>
    <phoneticPr fontId="15" type="noConversion"/>
  </si>
  <si>
    <t>C34-수출후문버스정류소(좌)</t>
    <phoneticPr fontId="15" type="noConversion"/>
  </si>
  <si>
    <t>D-20 구.호계농협탑마트</t>
    <phoneticPr fontId="2" type="noConversion"/>
  </si>
  <si>
    <t>성산구 ⓒ-4 가음정 본동(좌)</t>
    <phoneticPr fontId="3" type="noConversion"/>
  </si>
  <si>
    <t>22.12.01 게시대신설</t>
    <phoneticPr fontId="3" type="noConversion"/>
  </si>
  <si>
    <t>22.12.01 게시대신설</t>
    <phoneticPr fontId="3" type="noConversion"/>
  </si>
  <si>
    <t>의창구 ⓔ-34 주남저수지 입구</t>
    <phoneticPr fontId="3" type="noConversion"/>
  </si>
  <si>
    <t>동읍</t>
    <phoneticPr fontId="3" type="noConversion"/>
  </si>
  <si>
    <t>ⓑ-1 의곡교차로</t>
    <phoneticPr fontId="2" type="noConversion"/>
  </si>
  <si>
    <t>23.03.09 게시대이전 및 명칭변경</t>
    <phoneticPr fontId="2" type="noConversion"/>
  </si>
  <si>
    <t>ⓔ-18 북마산가구거리 사거리(가)</t>
    <phoneticPr fontId="2" type="noConversion"/>
  </si>
  <si>
    <t>ⓔ-26 북마산가구거리 사거리(나)</t>
    <phoneticPr fontId="2" type="noConversion"/>
  </si>
  <si>
    <t>우탱탱</t>
    <phoneticPr fontId="2" type="noConversion"/>
  </si>
  <si>
    <t>23.4.05 게시대신설
(미공사)</t>
    <phoneticPr fontId="4" type="noConversion"/>
  </si>
  <si>
    <t>ⓘ-7 구 신태양 극장 앞(우)-미공사게시대 계약만료</t>
    <phoneticPr fontId="4" type="noConversion"/>
  </si>
  <si>
    <t>복주게시대</t>
    <phoneticPr fontId="4" type="noConversion"/>
  </si>
  <si>
    <t>4면 미이전(19.01.04 현재)</t>
    <phoneticPr fontId="4" type="noConversion"/>
  </si>
  <si>
    <t>23.04.18 게시대신설</t>
    <phoneticPr fontId="3" type="noConversion"/>
  </si>
  <si>
    <t>좌탱탱</t>
    <phoneticPr fontId="2" type="noConversion"/>
  </si>
  <si>
    <t>좌탱탱</t>
    <phoneticPr fontId="2" type="noConversion"/>
  </si>
  <si>
    <t>성산구 ⓐ-31 대원포레나 주상가 맞은편</t>
    <phoneticPr fontId="3" type="noConversion"/>
  </si>
  <si>
    <t>의창구 ⓓ-24 심산서울병원 맞은편</t>
    <phoneticPr fontId="3" type="noConversion"/>
  </si>
  <si>
    <t>의창구 ⓓ-25 유니시티 메트로병원 맞은편</t>
    <phoneticPr fontId="3" type="noConversion"/>
  </si>
  <si>
    <t>의창구 ⓓ-22 더큰병원 맞은편</t>
    <phoneticPr fontId="3" type="noConversion"/>
  </si>
  <si>
    <t>의창구 ⓔ-30 한마음병원 정문 삼거리</t>
    <phoneticPr fontId="3" type="noConversion"/>
  </si>
  <si>
    <t>성산구 ⓕ-5 귀산 스타벅스 앞</t>
    <phoneticPr fontId="3" type="noConversion"/>
  </si>
  <si>
    <t>ⓐ-22 진해 문화센터 맞은편 (우)</t>
    <phoneticPr fontId="2" type="noConversion"/>
  </si>
  <si>
    <t>ⓐ-29 경화시장입구 맞은편</t>
    <phoneticPr fontId="2" type="noConversion"/>
  </si>
  <si>
    <t>ⓐ-39 속천선착장 앞</t>
    <phoneticPr fontId="2" type="noConversion"/>
  </si>
  <si>
    <t>ⓐ-40 신생비치아파트 앞</t>
    <phoneticPr fontId="2" type="noConversion"/>
  </si>
  <si>
    <t>ⓐ-45 진해구청 풍호사거리 (좌)</t>
    <phoneticPr fontId="2" type="noConversion"/>
  </si>
  <si>
    <t>ⓐ-46 진해구청 풍호사거리 (우)</t>
    <phoneticPr fontId="2" type="noConversion"/>
  </si>
  <si>
    <t>ⓐ-43 중앙공설운동장 옆</t>
    <phoneticPr fontId="2" type="noConversion"/>
  </si>
  <si>
    <t>ⓐ-17 경화역앞 (나)</t>
    <phoneticPr fontId="2" type="noConversion"/>
  </si>
  <si>
    <t>ⓐ-18 경화역앞 (다)</t>
    <phoneticPr fontId="2" type="noConversion"/>
  </si>
  <si>
    <t>ⓐ-19 경화역앞 (라)</t>
    <phoneticPr fontId="2" type="noConversion"/>
  </si>
  <si>
    <t>ⓐ-20 경화역앞 (마)</t>
    <phoneticPr fontId="2" type="noConversion"/>
  </si>
  <si>
    <t>ⓐ-3  한화종합화학사거리(가)</t>
    <phoneticPr fontId="2" type="noConversion"/>
  </si>
  <si>
    <t>ⓐ-4  한화종합화학사거리(나)</t>
    <phoneticPr fontId="2" type="noConversion"/>
  </si>
  <si>
    <t>ⓐ-5  한화종합화학사거리(다)</t>
    <phoneticPr fontId="2" type="noConversion"/>
  </si>
  <si>
    <t>ⓐ-6  한화종합화학사거리(라)</t>
    <phoneticPr fontId="2" type="noConversion"/>
  </si>
  <si>
    <t>ⓐ-7  한림리츠빌입구 (좌)</t>
    <phoneticPr fontId="2" type="noConversion"/>
  </si>
  <si>
    <t>ⓐ-8  한림리츠빌입구 (우)</t>
    <phoneticPr fontId="2" type="noConversion"/>
  </si>
  <si>
    <t>ⓐ-34 덕산해군APT 맞은편</t>
    <phoneticPr fontId="2" type="noConversion"/>
  </si>
  <si>
    <t>22.04.07 게시대신설</t>
    <phoneticPr fontId="3" type="noConversion"/>
  </si>
  <si>
    <t>ⓐ-30 남흥아파트앞</t>
    <phoneticPr fontId="2" type="noConversion"/>
  </si>
  <si>
    <t>ⓐ-31 해안도로사거리 (가)</t>
    <phoneticPr fontId="2" type="noConversion"/>
  </si>
  <si>
    <t>ⓐ-32 해안도로사거리 (나)</t>
    <phoneticPr fontId="2" type="noConversion"/>
  </si>
  <si>
    <t>23.08.18 게시대신설</t>
    <phoneticPr fontId="3" type="noConversion"/>
  </si>
  <si>
    <t>의창구 ⓓ-26 도계중사거리(행정전용)</t>
    <phoneticPr fontId="3" type="noConversion"/>
  </si>
  <si>
    <t>의창구 ⓓ-27명곡광장사거리(행정전용)</t>
    <phoneticPr fontId="3" type="noConversion"/>
  </si>
  <si>
    <t xml:space="preserve">기부채납 이전완료 게시대 : 14개 </t>
    <phoneticPr fontId="15" type="noConversion"/>
  </si>
  <si>
    <t>2&amp;3</t>
    <phoneticPr fontId="15" type="noConversion"/>
  </si>
  <si>
    <t>마산합포구: 11개</t>
    <phoneticPr fontId="2" type="noConversion"/>
  </si>
  <si>
    <t>마산회원구: 22개</t>
    <phoneticPr fontId="2" type="noConversion"/>
  </si>
  <si>
    <t>기준일 : 2022. 12. 31</t>
    <phoneticPr fontId="2" type="noConversion"/>
  </si>
  <si>
    <t>23.11.17 게시대 신설</t>
    <phoneticPr fontId="15" type="noConversion"/>
  </si>
  <si>
    <t>H15-현동친절요양병원 맞은편</t>
    <phoneticPr fontId="15" type="noConversion"/>
  </si>
  <si>
    <t>2022-01-27</t>
    <phoneticPr fontId="17" type="noConversion"/>
  </si>
  <si>
    <t>2022-10-04</t>
  </si>
  <si>
    <t>2023-02-03</t>
  </si>
  <si>
    <t>2023-02-04</t>
  </si>
  <si>
    <t>2024-01-22</t>
  </si>
  <si>
    <t>C35&amp;C36-수출후문 버스정류소(나), (다)</t>
    <phoneticPr fontId="15" type="noConversion"/>
  </si>
  <si>
    <t>기준일 : 2023. 12. 31</t>
    <phoneticPr fontId="2" type="noConversion"/>
  </si>
  <si>
    <t>마산회원구: 21개</t>
    <phoneticPr fontId="2" type="noConversion"/>
  </si>
  <si>
    <t>24.01.22 게시대신설
(미공사)</t>
    <phoneticPr fontId="4" type="noConversion"/>
  </si>
  <si>
    <t>ⓔ-27 북마산가구거리 사거리(다)</t>
    <phoneticPr fontId="4" type="noConversion"/>
  </si>
  <si>
    <t>ⓗ-8 마산음악관 조각공원 옆</t>
    <phoneticPr fontId="2" type="noConversion"/>
  </si>
  <si>
    <t>24.01.22 게시대신설
(미공사)</t>
    <phoneticPr fontId="4" type="noConversion"/>
  </si>
  <si>
    <t>24.01.22 게시대신설
(미공사)</t>
    <phoneticPr fontId="4" type="noConversion"/>
  </si>
  <si>
    <t>ⓔ-19 구.세관앞(나)</t>
    <phoneticPr fontId="2" type="noConversion"/>
  </si>
  <si>
    <t>ⓘ-4 구.세관 앞(가)</t>
    <phoneticPr fontId="4" type="noConversion"/>
  </si>
  <si>
    <t>복주게시대
(우 상단1면 - 행정
&amp;2,3면 - 파출소
&amp; 4,5면 - 주민센터사용)</t>
    <phoneticPr fontId="2" type="noConversion"/>
  </si>
  <si>
    <t>마산합포구: 9개</t>
    <phoneticPr fontId="2" type="noConversion"/>
  </si>
  <si>
    <t>E28&amp;E29-구,세관 앞(다), (라)</t>
    <phoneticPr fontId="15" type="noConversion"/>
  </si>
  <si>
    <t>성산구 ⓐ-38 LG기숙사 (우)</t>
    <phoneticPr fontId="2" type="noConversion"/>
  </si>
  <si>
    <t>성산구 ⓐ-39 반송사거리럭키아파트(우)</t>
    <phoneticPr fontId="2" type="noConversion"/>
  </si>
  <si>
    <t>23.11.01 게시대 이설</t>
    <phoneticPr fontId="3" type="noConversion"/>
  </si>
  <si>
    <t>성산구 ⓐ-35 LG기숙사(좌)</t>
    <phoneticPr fontId="3" type="noConversion"/>
  </si>
  <si>
    <t>의창구 ⓔ-11 북면 무동 휴먼빌입구 삼거리</t>
    <phoneticPr fontId="3" type="noConversion"/>
  </si>
  <si>
    <t>의창구 ⓓ-2 반계사거리 벽산아파트 입구</t>
    <phoneticPr fontId="3" type="noConversion"/>
  </si>
  <si>
    <t>의창구 ⓓ-28 용원교차로(홈플러스앞 좌)</t>
    <phoneticPr fontId="3" type="noConversion"/>
  </si>
  <si>
    <t>의창구 ⓔ-37 몽고간장 앞 버스정류소</t>
    <phoneticPr fontId="3" type="noConversion"/>
  </si>
  <si>
    <t>의창구 ⓑ-29 사화사거리(우)</t>
    <phoneticPr fontId="3" type="noConversion"/>
  </si>
  <si>
    <t>의창구 ⓑ-13 사화사거리(좌)</t>
    <phoneticPr fontId="3" type="noConversion"/>
  </si>
  <si>
    <t>의창구 ⓔ-21 사화사거리 건너편</t>
    <phoneticPr fontId="3" type="noConversion"/>
  </si>
  <si>
    <t>의창구 ⓔ-36 경상고등학교방향</t>
    <phoneticPr fontId="3" type="noConversion"/>
  </si>
  <si>
    <t>의창구 ⓔ-35소계광장 중앙초등학교 방향 좌</t>
    <phoneticPr fontId="3" type="noConversion"/>
  </si>
  <si>
    <t>23.12.04
게시요일,코드변경</t>
    <phoneticPr fontId="3" type="noConversion"/>
  </si>
  <si>
    <t>23.12.04
게시요일,코드변경</t>
    <phoneticPr fontId="3" type="noConversion"/>
  </si>
  <si>
    <t>19.4.01 게시대신설
23.12.04
게시요일,코드변경</t>
    <phoneticPr fontId="3" type="noConversion"/>
  </si>
  <si>
    <t>의창구 ⓑ-5 죽전사거리 삼광기계 앞</t>
    <phoneticPr fontId="3" type="noConversion"/>
  </si>
  <si>
    <t>의창구 ⓓ-29팔용사거리 동사무소 입구</t>
    <phoneticPr fontId="3" type="noConversion"/>
  </si>
  <si>
    <t>성산구 ⓕ-1 양곡상가아파트</t>
    <phoneticPr fontId="3" type="noConversion"/>
  </si>
  <si>
    <t>ⓔ-29 구, 세관 앞(라)</t>
    <phoneticPr fontId="4" type="noConversion"/>
  </si>
  <si>
    <t>ⓗ-15 현동 친절요양병원 맞은편</t>
    <phoneticPr fontId="4" type="noConversion"/>
  </si>
  <si>
    <t>24.04.01 게시대신설</t>
    <phoneticPr fontId="3" type="noConversion"/>
  </si>
  <si>
    <t>우탱탱</t>
    <phoneticPr fontId="3" type="noConversion"/>
  </si>
  <si>
    <t>우탱탱</t>
    <phoneticPr fontId="3" type="noConversion"/>
  </si>
  <si>
    <t>가음정동</t>
    <phoneticPr fontId="3" type="noConversion"/>
  </si>
  <si>
    <t>I-1 서원곡 입구</t>
    <phoneticPr fontId="15" type="noConversion"/>
  </si>
  <si>
    <t>24.05.29 게시대신설</t>
    <phoneticPr fontId="3" type="noConversion"/>
  </si>
  <si>
    <t>의창구 ⓔ-33 한마음빌딩 사거리(정치.행정전용)</t>
    <phoneticPr fontId="3" type="noConversion"/>
  </si>
  <si>
    <t>의창구 ⓔ-38 북창원 IC (저단형)</t>
    <phoneticPr fontId="3" type="noConversion"/>
  </si>
  <si>
    <t>의창구 ⓔ-39 동전사거리 (저단형)</t>
    <phoneticPr fontId="3" type="noConversion"/>
  </si>
  <si>
    <t>북면</t>
    <phoneticPr fontId="3" type="noConversion"/>
  </si>
  <si>
    <t>우탱탱</t>
    <phoneticPr fontId="3" type="noConversion"/>
  </si>
  <si>
    <t xml:space="preserve">총 수량 : 73개 (b-14개, d-25개, e-34개 / 행정+일반용 : 65개, 행정전용 : 7개, 정치전용 : 1개)   </t>
    <phoneticPr fontId="3" type="noConversion"/>
  </si>
  <si>
    <t>24.06.03 게시대신설
(미공사)</t>
    <phoneticPr fontId="4" type="noConversion"/>
  </si>
  <si>
    <t>ⓔ-28 구, 세관 앞(다)</t>
    <phoneticPr fontId="4" type="noConversion"/>
  </si>
  <si>
    <t>ⓔ-30 오동동파출소(좌)</t>
    <phoneticPr fontId="4" type="noConversion"/>
  </si>
  <si>
    <t>ⓔ-31 오동동파출소(우)</t>
    <phoneticPr fontId="4" type="noConversion"/>
  </si>
  <si>
    <t>ⓖ-2 북성초교앞 육교옆</t>
    <phoneticPr fontId="2" type="noConversion"/>
  </si>
  <si>
    <t>E30&amp;E31-오동동파출소앞(좌,우)</t>
    <phoneticPr fontId="15" type="noConversion"/>
  </si>
  <si>
    <t>24.06.03 게시대신설
(미공사)
2~6면 파출소사용</t>
    <phoneticPr fontId="4" type="noConversion"/>
  </si>
  <si>
    <t>E31 오동동파출소(우)</t>
    <phoneticPr fontId="15" type="noConversion"/>
  </si>
  <si>
    <t>2면~6면</t>
    <phoneticPr fontId="17" type="noConversion"/>
  </si>
  <si>
    <t>오동동파출소 사용</t>
    <phoneticPr fontId="17" type="noConversion"/>
  </si>
  <si>
    <t>I-8 현동사거리(좌)-미설치(구.두산아파트)</t>
    <phoneticPr fontId="2" type="noConversion"/>
  </si>
  <si>
    <t>마산합포구: 8개</t>
    <phoneticPr fontId="2" type="noConversion"/>
  </si>
  <si>
    <t>ⓐ-21 진해 문화센터 맞은편 (좌)</t>
    <phoneticPr fontId="2" type="noConversion"/>
  </si>
  <si>
    <t>의창구 ⓑ-30 죽전사거리 삼광기계 맞은편</t>
    <phoneticPr fontId="3" type="noConversion"/>
  </si>
  <si>
    <t>24.11.18 게시대신설
(미공사)</t>
  </si>
  <si>
    <t>24.11.18 게시대신설
(미공사)</t>
    <phoneticPr fontId="4" type="noConversion"/>
  </si>
  <si>
    <t>ⓐ-17 마산합포스포츠센터맞은편 좌</t>
    <phoneticPr fontId="4" type="noConversion"/>
  </si>
  <si>
    <t>ⓐ-18 마산합포스포츠센터맞은편 우</t>
    <phoneticPr fontId="4" type="noConversion"/>
  </si>
  <si>
    <t>월영동</t>
    <phoneticPr fontId="4" type="noConversion"/>
  </si>
  <si>
    <t>우탱탱</t>
    <phoneticPr fontId="4" type="noConversion"/>
  </si>
  <si>
    <t>A17&amp;A18합포스포츠센터맞은편(좌,우)</t>
    <phoneticPr fontId="15" type="noConversion"/>
  </si>
  <si>
    <t>2024-11-20</t>
    <phoneticPr fontId="15" type="noConversion"/>
  </si>
  <si>
    <t>좌탱탱</t>
    <phoneticPr fontId="2" type="noConversion"/>
  </si>
  <si>
    <t>ⓒ-37 대동이미지 앞(좌)</t>
  </si>
  <si>
    <t>ⓒ-38 대동이미지 앞(우)</t>
  </si>
  <si>
    <t>ⓒ-39 북성초육교(좌)</t>
  </si>
  <si>
    <t>ⓒ-40 북성초육교(우)</t>
  </si>
  <si>
    <t>ⓒ-16 석전초교위 우성맨션앞 (우)</t>
  </si>
  <si>
    <t>ⓒ-2 고가도로밑 SK충전소(좌)</t>
  </si>
  <si>
    <t>ⓒ-20 고가도로밑 SK충전소(우)</t>
  </si>
  <si>
    <t>ⓒ-3 호계농협버스정류소 옆</t>
  </si>
  <si>
    <t>ⓒ-5 중리역앞 (좌)</t>
  </si>
  <si>
    <t>ⓒ-21 중리역앞(우)</t>
  </si>
  <si>
    <t>ⓒ-6 중리교회</t>
  </si>
  <si>
    <t>ⓒ-7 백수낚시마트 옆(가)</t>
  </si>
  <si>
    <t>ⓒ-8 백수낚시마트 옆(나)</t>
  </si>
  <si>
    <t>ⓒ-9 백수낚시마트 옆(다)</t>
  </si>
  <si>
    <t>ⓒ-10 봉암롯데칠성대리점 앞</t>
  </si>
  <si>
    <t>ⓕ-16 동원엠스타빌딩 앞</t>
  </si>
  <si>
    <t>ⓒ-12 봉암삼거리(좌)</t>
  </si>
  <si>
    <t>ⓒ-13 봉암삼거리(우)</t>
  </si>
  <si>
    <t>ⓒ-14 봉암삼거리 버스정류소</t>
  </si>
  <si>
    <t>ⓒ-18 메트로시티율림교(108동) 좌측</t>
  </si>
  <si>
    <t>ⓒ-19 메트로시티공원맞은편</t>
  </si>
  <si>
    <t>ⓒ-25 팔용터널 우측</t>
  </si>
  <si>
    <t>ⓒ-26 동서병원입구 건너편</t>
  </si>
  <si>
    <t>ⓒ-27 장미아파트</t>
  </si>
  <si>
    <t>ⓒ-28 삼계숲속마을아파트</t>
  </si>
  <si>
    <t>ⓕ-1 구암1동사무소뒤</t>
  </si>
  <si>
    <t>ⓕ-3 교도소 교차로(좌)</t>
  </si>
  <si>
    <t>ⓕ-7 구암동 입구 굴다리</t>
  </si>
  <si>
    <t>ⓕ-8 한성아파트 나동 앞</t>
  </si>
  <si>
    <t>ⓕ-9 경남아파트 4동 옆</t>
  </si>
  <si>
    <t>ⓕ-10 구암중학교 정문앞</t>
  </si>
  <si>
    <t>ⓕ-11 교도소교차로(구암방향)</t>
  </si>
  <si>
    <t>ⓕ-12 동마산IC뒤 DS기업옆</t>
  </si>
  <si>
    <t>ⓕ-13 코스모스아파트앞 (좌)</t>
  </si>
  <si>
    <t>ⓒ-22 팔용터널 좌측 (행정전용)</t>
  </si>
  <si>
    <t>ⓒ-23 마산삼일교회 입구 공원 (행정전용)</t>
  </si>
  <si>
    <t>ⓕ-14 합성롯데캐슬 앞(좌)</t>
  </si>
  <si>
    <t>ⓕ-15 합성롯데캐슬 앞(우)</t>
  </si>
  <si>
    <t>ⓒ-29 북성초석전삼교</t>
  </si>
  <si>
    <t>ⓒ-30 NC파크버스정류소(정문방향)</t>
  </si>
  <si>
    <t>ⓑ-1 동마산 IC 입구 맞은편</t>
  </si>
  <si>
    <t>ⓓ-21 서마산IC</t>
  </si>
  <si>
    <t>ⓑ-4 중리공단입구 산밑 옹벽앞</t>
  </si>
  <si>
    <t>ⓑ-7 삼계사거리광려천교 우 롯데마트</t>
  </si>
  <si>
    <t>ⓑ-10 매트로시티 율림교(121동)</t>
  </si>
  <si>
    <t>ⓑ-11 마산운동장 북문앞 MBC입구</t>
  </si>
  <si>
    <t>ⓑ-16 삼계사거리광려천교 좌 롯데마트</t>
  </si>
  <si>
    <t>ⓓ-1 평성사거리</t>
  </si>
  <si>
    <t>ⓓ-4 중리마재고개 삼거리 (좌,우)</t>
  </si>
  <si>
    <t>ⓑ-17 동신아파트206동 맞은편철길앞(좌,우)</t>
  </si>
  <si>
    <t>ⓓ-8 구.한일합섬로타리</t>
  </si>
  <si>
    <t>ⓓ-10 제2금강산 입구</t>
  </si>
  <si>
    <t>ⓓ-11 매트로시티 116동 건너</t>
  </si>
  <si>
    <t>ⓓ-12 삼각지공원 어린교전광판앞</t>
  </si>
  <si>
    <t>ⓓ-15 메트로시티 율림교옆(108동)</t>
  </si>
  <si>
    <t>ⓓ-20 구.호계농협탑마트</t>
  </si>
  <si>
    <t>ⓒ-31 롯데마트양덕점 앞 (저단형행정전용)</t>
  </si>
  <si>
    <t>ⓒ-32 NC야구장버스정류소 옆 (저단형행정전용)</t>
  </si>
  <si>
    <t>ⓒ-33 동신아파트 삼거리</t>
  </si>
  <si>
    <t>ⓒ-34 수출후문 버스정류소(가)</t>
  </si>
  <si>
    <t>ⓕ-17 북성초 육교 (저단형행정전용)</t>
  </si>
  <si>
    <t>ⓕ-18 동마산 IC입구 (저단형행정전용)</t>
  </si>
  <si>
    <t>ⓒ-35 수출후문 버스정류소(나)</t>
  </si>
  <si>
    <t>ⓒ-36 수출후문 버스정류소(다)</t>
  </si>
  <si>
    <t>ⓒ-1 석전초교위 우성맨션앞 (좌)</t>
    <phoneticPr fontId="15" type="noConversion"/>
  </si>
  <si>
    <t>25.04.11 게시대신설</t>
    <phoneticPr fontId="3" type="noConversion"/>
  </si>
  <si>
    <t>의창구 ⓓ-10 두산위브입구 건너버스정류소</t>
    <phoneticPr fontId="2" type="noConversion"/>
  </si>
  <si>
    <t>21.1.22 게시대신설
(미공사)</t>
    <phoneticPr fontId="15" type="noConversion"/>
  </si>
  <si>
    <t>24.12.23 게시대신설
(미공사)</t>
    <phoneticPr fontId="15" type="noConversion"/>
  </si>
  <si>
    <t>24.12.30 게시대신설
(미공사)</t>
    <phoneticPr fontId="15" type="noConversion"/>
  </si>
  <si>
    <t>내서읍</t>
    <phoneticPr fontId="15" type="noConversion"/>
  </si>
  <si>
    <t>성산구 ⓐ-40 한전 경남본부 좌 (저단형)</t>
    <phoneticPr fontId="3" type="noConversion"/>
  </si>
  <si>
    <t>성산구 ⓒ-32 가음정동 체육공원 우 (저단형)</t>
    <phoneticPr fontId="3" type="noConversion"/>
  </si>
  <si>
    <t>성산구 ⓐ-41 한전 경남본부 우 (저단형)</t>
    <phoneticPr fontId="3" type="noConversion"/>
  </si>
  <si>
    <t>성산구 ⓒ-33 가음정동 체육공원 좌 (저단형)</t>
    <phoneticPr fontId="3" type="noConversion"/>
  </si>
  <si>
    <t>명칭</t>
    <phoneticPr fontId="4" type="noConversion"/>
  </si>
  <si>
    <t>ⓒ-24 삼계한일유엔아이앞 다리건너 (우)</t>
    <phoneticPr fontId="15" type="noConversion"/>
  </si>
  <si>
    <t>ⓒ-41 삼계한일유엔아이앞 다리건너 (좌)</t>
    <phoneticPr fontId="15" type="noConversion"/>
  </si>
  <si>
    <t>미정</t>
    <phoneticPr fontId="15" type="noConversion"/>
  </si>
  <si>
    <t>마산회원구: 18개</t>
    <phoneticPr fontId="2" type="noConversion"/>
  </si>
  <si>
    <t>24.08.05 게시대 위.수탁
24.12.31 최종 이관 불허</t>
    <phoneticPr fontId="2" type="noConversion"/>
  </si>
  <si>
    <t>성산구 ⓐ-41 상남교회 맞은편-행정과 소유기한 문제로 건축허가과로 이관 불가</t>
    <phoneticPr fontId="2" type="noConversion"/>
  </si>
  <si>
    <t>사파정동</t>
    <phoneticPr fontId="2" type="noConversion"/>
  </si>
  <si>
    <t>25.6.12 게시대신설
(미공사)</t>
    <phoneticPr fontId="15" type="noConversion"/>
  </si>
  <si>
    <t>미공사 기부채납 현수막게시대 현황</t>
    <phoneticPr fontId="2" type="noConversion"/>
  </si>
  <si>
    <t>장소48, 복주24, 단주24</t>
    <phoneticPr fontId="15" type="noConversion"/>
  </si>
  <si>
    <t>게시대수</t>
    <phoneticPr fontId="15" type="noConversion"/>
  </si>
  <si>
    <t>이전완료후게시대명칭</t>
    <phoneticPr fontId="15" type="noConversion"/>
  </si>
  <si>
    <t>2020
(8개)</t>
    <phoneticPr fontId="17" type="noConversion"/>
  </si>
  <si>
    <t>복주1</t>
    <phoneticPr fontId="15" type="noConversion"/>
  </si>
  <si>
    <t>철거 후 신설계획 없음</t>
    <phoneticPr fontId="17" type="noConversion"/>
  </si>
  <si>
    <t>회원구</t>
    <phoneticPr fontId="15" type="noConversion"/>
  </si>
  <si>
    <t>F11-교도소교차로(구암방향)</t>
    <phoneticPr fontId="17" type="noConversion"/>
  </si>
  <si>
    <t>복주1</t>
    <phoneticPr fontId="15" type="noConversion"/>
  </si>
  <si>
    <t>D-2평성고개터널옆(세븐일레븐)</t>
    <phoneticPr fontId="2" type="noConversion"/>
  </si>
  <si>
    <t>2020.7.</t>
    <phoneticPr fontId="17" type="noConversion"/>
  </si>
  <si>
    <t>회원구</t>
    <phoneticPr fontId="15" type="noConversion"/>
  </si>
  <si>
    <t>2020.7.</t>
    <phoneticPr fontId="17" type="noConversion"/>
  </si>
  <si>
    <t>단주1</t>
    <phoneticPr fontId="15" type="noConversion"/>
  </si>
  <si>
    <t>회원구</t>
    <phoneticPr fontId="15" type="noConversion"/>
  </si>
  <si>
    <t>복주1</t>
    <phoneticPr fontId="15" type="noConversion"/>
  </si>
  <si>
    <t>2021-12-09</t>
    <phoneticPr fontId="17" type="noConversion"/>
  </si>
  <si>
    <t>F15-합성롯데캐슬앞(우)</t>
    <phoneticPr fontId="17" type="noConversion"/>
  </si>
  <si>
    <t>단주1</t>
    <phoneticPr fontId="15" type="noConversion"/>
  </si>
  <si>
    <t>G-13 북성초교옆 석전삼교앞</t>
    <phoneticPr fontId="2" type="noConversion"/>
  </si>
  <si>
    <t>단주1</t>
    <phoneticPr fontId="15" type="noConversion"/>
  </si>
  <si>
    <t>D-16 타이어프로 육호광장점건너</t>
    <phoneticPr fontId="2" type="noConversion"/>
  </si>
  <si>
    <t>2022-01-27</t>
    <phoneticPr fontId="17" type="noConversion"/>
  </si>
  <si>
    <t>합포구</t>
    <phoneticPr fontId="15" type="noConversion"/>
  </si>
  <si>
    <t>2022.12.</t>
    <phoneticPr fontId="15" type="noConversion"/>
  </si>
  <si>
    <t>E26&amp;E27-북마산가구거리</t>
    <phoneticPr fontId="15" type="noConversion"/>
  </si>
  <si>
    <t>합포구</t>
    <phoneticPr fontId="15" type="noConversion"/>
  </si>
  <si>
    <t>I-9 합포초등학교앞</t>
    <phoneticPr fontId="15" type="noConversion"/>
  </si>
  <si>
    <t>2023-11-30</t>
    <phoneticPr fontId="15" type="noConversion"/>
  </si>
  <si>
    <t>I-13 오동동파출소</t>
    <phoneticPr fontId="2" type="noConversion"/>
  </si>
  <si>
    <t>I-4 세관앞</t>
    <phoneticPr fontId="15" type="noConversion"/>
  </si>
  <si>
    <t>2024.6.</t>
    <phoneticPr fontId="15" type="noConversion"/>
  </si>
  <si>
    <t>C37&amp;C38 대동이미지(좌,우)</t>
    <phoneticPr fontId="15" type="noConversion"/>
  </si>
  <si>
    <t>C39&amp;C40 북성초육교옆(좌,우)</t>
    <phoneticPr fontId="15" type="noConversion"/>
  </si>
  <si>
    <t>D-7 한일유엔아이앞 다리건너</t>
    <phoneticPr fontId="2" type="noConversion"/>
  </si>
  <si>
    <t>2024.12.</t>
    <phoneticPr fontId="15" type="noConversion"/>
  </si>
  <si>
    <t>지역</t>
    <phoneticPr fontId="15" type="noConversion"/>
  </si>
  <si>
    <t>관리
번호</t>
    <phoneticPr fontId="2" type="noConversion"/>
  </si>
  <si>
    <t>이전일</t>
    <phoneticPr fontId="15" type="noConversion"/>
  </si>
  <si>
    <t>2025.10.</t>
    <phoneticPr fontId="15" type="noConversion"/>
  </si>
  <si>
    <t>단주1</t>
    <phoneticPr fontId="17" type="noConversion"/>
  </si>
  <si>
    <t>D-11 매트로시티 116동 건너</t>
    <phoneticPr fontId="17" type="noConversion"/>
  </si>
  <si>
    <t>2025.11.</t>
    <phoneticPr fontId="15" type="noConversion"/>
  </si>
  <si>
    <t>합포구</t>
    <phoneticPr fontId="15" type="noConversion"/>
  </si>
  <si>
    <t xml:space="preserve">I-11 유산삼거리 </t>
    <phoneticPr fontId="15" type="noConversion"/>
  </si>
  <si>
    <t>합포구</t>
    <phoneticPr fontId="15" type="noConversion"/>
  </si>
  <si>
    <t xml:space="preserve">I-6 수출정문 </t>
    <phoneticPr fontId="15" type="noConversion"/>
  </si>
  <si>
    <t>2026
(18개)</t>
    <phoneticPr fontId="17" type="noConversion"/>
  </si>
  <si>
    <t>합포구</t>
    <phoneticPr fontId="15" type="noConversion"/>
  </si>
  <si>
    <t>단주1</t>
    <phoneticPr fontId="15" type="noConversion"/>
  </si>
  <si>
    <t>D-4 중리마재고개 삼거리</t>
    <phoneticPr fontId="17" type="noConversion"/>
  </si>
  <si>
    <t>B-1 동마산 IC 입구 맞은편</t>
    <phoneticPr fontId="2" type="noConversion"/>
  </si>
  <si>
    <t>2026.12.</t>
    <phoneticPr fontId="15" type="noConversion"/>
  </si>
  <si>
    <t>회원구</t>
    <phoneticPr fontId="15" type="noConversion"/>
  </si>
  <si>
    <t>D-12 삼각지공원 어린교전광판앞</t>
    <phoneticPr fontId="2" type="noConversion"/>
  </si>
  <si>
    <t>2026.12.</t>
    <phoneticPr fontId="15" type="noConversion"/>
  </si>
  <si>
    <t xml:space="preserve">I-5 무학아파트앞 </t>
    <phoneticPr fontId="15" type="noConversion"/>
  </si>
  <si>
    <t>2026.12.</t>
    <phoneticPr fontId="15" type="noConversion"/>
  </si>
  <si>
    <t>회원구</t>
    <phoneticPr fontId="15" type="noConversion"/>
  </si>
  <si>
    <t>단주1</t>
    <phoneticPr fontId="17" type="noConversion"/>
  </si>
  <si>
    <t>D-14 운동장 정문앞 (미설치)</t>
    <phoneticPr fontId="17" type="noConversion"/>
  </si>
  <si>
    <t>회원구</t>
    <phoneticPr fontId="15" type="noConversion"/>
  </si>
  <si>
    <t>회원구</t>
    <phoneticPr fontId="15" type="noConversion"/>
  </si>
  <si>
    <t>2020.4.</t>
    <phoneticPr fontId="17" type="noConversion"/>
  </si>
  <si>
    <t>단주1</t>
    <phoneticPr fontId="15" type="noConversion"/>
  </si>
  <si>
    <t>복주1</t>
    <phoneticPr fontId="15" type="noConversion"/>
  </si>
  <si>
    <t>합포구</t>
    <phoneticPr fontId="15" type="noConversion"/>
  </si>
  <si>
    <t>2025.12.</t>
    <phoneticPr fontId="15" type="noConversion"/>
  </si>
  <si>
    <t>2026.10.</t>
    <phoneticPr fontId="15" type="noConversion"/>
  </si>
  <si>
    <t>단주1</t>
    <phoneticPr fontId="17" type="noConversion"/>
  </si>
  <si>
    <t>B-11 마산운동장 북문앞 MBC입구</t>
    <phoneticPr fontId="17" type="noConversion"/>
  </si>
  <si>
    <t>B-4 중리공단입구 산밑 옹벽앞</t>
    <phoneticPr fontId="2" type="noConversion"/>
  </si>
  <si>
    <t>단주1</t>
    <phoneticPr fontId="15" type="noConversion"/>
  </si>
  <si>
    <t>합포구</t>
    <phoneticPr fontId="15" type="noConversion"/>
  </si>
  <si>
    <t>미공사 기부채납 현수막게시대 현황</t>
    <phoneticPr fontId="2" type="noConversion"/>
  </si>
  <si>
    <t>연번</t>
    <phoneticPr fontId="2" type="noConversion"/>
  </si>
  <si>
    <t>연도</t>
    <phoneticPr fontId="17" type="noConversion"/>
  </si>
  <si>
    <t>지역</t>
    <phoneticPr fontId="15" type="noConversion"/>
  </si>
  <si>
    <t>관리
번호</t>
    <phoneticPr fontId="2" type="noConversion"/>
  </si>
  <si>
    <t>게시대수</t>
    <phoneticPr fontId="15" type="noConversion"/>
  </si>
  <si>
    <t>명칭</t>
    <phoneticPr fontId="2" type="noConversion"/>
  </si>
  <si>
    <t>만료일</t>
    <phoneticPr fontId="15" type="noConversion"/>
  </si>
  <si>
    <t>계</t>
    <phoneticPr fontId="17" type="noConversion"/>
  </si>
  <si>
    <t>2020
(8개)</t>
    <phoneticPr fontId="17" type="noConversion"/>
  </si>
  <si>
    <t>B-8 자유무역 후문건너 삼각지공원</t>
    <phoneticPr fontId="2" type="noConversion"/>
  </si>
  <si>
    <t>2020.1.</t>
    <phoneticPr fontId="15" type="noConversion"/>
  </si>
  <si>
    <t>D-17 동서병원입구 건너편 산밑</t>
    <phoneticPr fontId="2" type="noConversion"/>
  </si>
  <si>
    <t>B-13 교도소뒤 회전교차로(우)</t>
    <phoneticPr fontId="2" type="noConversion"/>
  </si>
  <si>
    <t>B-12 동마산IC뒤 DS기업옆</t>
    <phoneticPr fontId="2" type="noConversion"/>
  </si>
  <si>
    <t>D-2평성고개터널옆(세븐일레븐)</t>
    <phoneticPr fontId="2" type="noConversion"/>
  </si>
  <si>
    <t>2020.7.</t>
    <phoneticPr fontId="17" type="noConversion"/>
  </si>
  <si>
    <t>D-9 삼각지공원뒤 하수3펌프장</t>
    <phoneticPr fontId="2" type="noConversion"/>
  </si>
  <si>
    <t>회원구</t>
    <phoneticPr fontId="15" type="noConversion"/>
  </si>
  <si>
    <t>B-15 삼계숲속마을 아파트앞</t>
    <phoneticPr fontId="2" type="noConversion"/>
  </si>
  <si>
    <t>2020.11.</t>
    <phoneticPr fontId="17" type="noConversion"/>
  </si>
  <si>
    <t>D-6 장미아파트앞 상중교 건너편</t>
    <phoneticPr fontId="2" type="noConversion"/>
  </si>
  <si>
    <t>2020.11.</t>
    <phoneticPr fontId="15" type="noConversion"/>
  </si>
  <si>
    <t>2021
(3개)</t>
    <phoneticPr fontId="17" type="noConversion"/>
  </si>
  <si>
    <t>B-2 구.덕재굴다리(우)</t>
    <phoneticPr fontId="2" type="noConversion"/>
  </si>
  <si>
    <t>2021.8.</t>
    <phoneticPr fontId="15" type="noConversion"/>
  </si>
  <si>
    <t>B-14 구.덕재굴다리 (좌)</t>
    <phoneticPr fontId="2" type="noConversion"/>
  </si>
  <si>
    <t>G-13 북성초교옆 석전삼교앞</t>
    <phoneticPr fontId="2" type="noConversion"/>
  </si>
  <si>
    <t>2021.10.</t>
    <phoneticPr fontId="15" type="noConversion"/>
  </si>
  <si>
    <t>D-16 타이어프로 육호광장점건너</t>
    <phoneticPr fontId="2" type="noConversion"/>
  </si>
  <si>
    <t>2021.10.</t>
    <phoneticPr fontId="15" type="noConversion"/>
  </si>
  <si>
    <t>2022
(3개)</t>
    <phoneticPr fontId="17" type="noConversion"/>
  </si>
  <si>
    <t>B-5 동신아파트206동앞 삼거리담벽</t>
    <phoneticPr fontId="2" type="noConversion"/>
  </si>
  <si>
    <t>2022.5.</t>
    <phoneticPr fontId="15" type="noConversion"/>
  </si>
  <si>
    <t>B-9 자유무역 후문버스정류소 좌측</t>
    <phoneticPr fontId="2" type="noConversion"/>
  </si>
  <si>
    <t>I-7 구 신태양 극장 앞(우)</t>
    <phoneticPr fontId="15" type="noConversion"/>
  </si>
  <si>
    <t>2022.12.</t>
    <phoneticPr fontId="15" type="noConversion"/>
  </si>
  <si>
    <t>2023
(4개)</t>
    <phoneticPr fontId="17" type="noConversion"/>
  </si>
  <si>
    <t xml:space="preserve">I-12 덕동삼거리 </t>
    <phoneticPr fontId="15" type="noConversion"/>
  </si>
  <si>
    <t>2023.5.</t>
    <phoneticPr fontId="15" type="noConversion"/>
  </si>
  <si>
    <t>I-9 합포초등학교앞</t>
    <phoneticPr fontId="15" type="noConversion"/>
  </si>
  <si>
    <t>2023.8.</t>
    <phoneticPr fontId="15" type="noConversion"/>
  </si>
  <si>
    <t>D-13 자유무역 후문버스정류소 우측</t>
    <phoneticPr fontId="2" type="noConversion"/>
  </si>
  <si>
    <t>2023.11.</t>
    <phoneticPr fontId="15" type="noConversion"/>
  </si>
  <si>
    <t>I-13 오동동파출소</t>
    <phoneticPr fontId="2" type="noConversion"/>
  </si>
  <si>
    <t>2023.12.</t>
    <phoneticPr fontId="15" type="noConversion"/>
  </si>
  <si>
    <t>2024
(4개)</t>
    <phoneticPr fontId="17" type="noConversion"/>
  </si>
  <si>
    <t>I-4 세관앞</t>
    <phoneticPr fontId="15" type="noConversion"/>
  </si>
  <si>
    <t>2024.6.</t>
    <phoneticPr fontId="15" type="noConversion"/>
  </si>
  <si>
    <t>B-6 삼계삼거리 대동이미지 앞</t>
    <phoneticPr fontId="2" type="noConversion"/>
  </si>
  <si>
    <t>2024.8.</t>
    <phoneticPr fontId="15" type="noConversion"/>
  </si>
  <si>
    <t>G-2 북성초교앞 육교옆</t>
    <phoneticPr fontId="2" type="noConversion"/>
  </si>
  <si>
    <t>2024.11.</t>
    <phoneticPr fontId="15" type="noConversion"/>
  </si>
  <si>
    <t>D-7 한일유엔아이앞 다리건너</t>
    <phoneticPr fontId="2" type="noConversion"/>
  </si>
  <si>
    <t>2024.12.</t>
    <phoneticPr fontId="15" type="noConversion"/>
  </si>
  <si>
    <t>2025
(8개)</t>
    <phoneticPr fontId="17" type="noConversion"/>
  </si>
  <si>
    <t>D-15 매트로시티 율림교옆(108동)우측</t>
    <phoneticPr fontId="2" type="noConversion"/>
  </si>
  <si>
    <t>2025.10.</t>
    <phoneticPr fontId="15" type="noConversion"/>
  </si>
  <si>
    <t>D-11 매트로시티 116동 건너</t>
    <phoneticPr fontId="17" type="noConversion"/>
  </si>
  <si>
    <t>I-10 육호광장 (상남초교)</t>
    <phoneticPr fontId="15" type="noConversion"/>
  </si>
  <si>
    <t>2025.11.</t>
    <phoneticPr fontId="15" type="noConversion"/>
  </si>
  <si>
    <t xml:space="preserve">I-11 유산삼거리 </t>
    <phoneticPr fontId="15" type="noConversion"/>
  </si>
  <si>
    <t>D-3호계코오롱아파트입구 버스정류소</t>
    <phoneticPr fontId="2" type="noConversion"/>
  </si>
  <si>
    <t>I-1 서원곡 입구 (우)</t>
    <phoneticPr fontId="15" type="noConversion"/>
  </si>
  <si>
    <t>2025.12.</t>
    <phoneticPr fontId="15" type="noConversion"/>
  </si>
  <si>
    <t xml:space="preserve">I-6 수출정문 </t>
    <phoneticPr fontId="15" type="noConversion"/>
  </si>
  <si>
    <t>B-10 매트로시티 율림교(121동)</t>
    <phoneticPr fontId="2" type="noConversion"/>
  </si>
  <si>
    <t>2026
(18개)</t>
    <phoneticPr fontId="17" type="noConversion"/>
  </si>
  <si>
    <t>I-8 현동사거리(좌)</t>
    <phoneticPr fontId="2" type="noConversion"/>
  </si>
  <si>
    <t>2026.10.</t>
    <phoneticPr fontId="15" type="noConversion"/>
  </si>
  <si>
    <t>I-8 현동사거리(좌)미정</t>
    <phoneticPr fontId="2" type="noConversion"/>
  </si>
  <si>
    <t>D-10 제2금강산 입구</t>
    <phoneticPr fontId="2" type="noConversion"/>
  </si>
  <si>
    <t>2026.10.</t>
    <phoneticPr fontId="15" type="noConversion"/>
  </si>
  <si>
    <t>2026.12.</t>
    <phoneticPr fontId="15" type="noConversion"/>
  </si>
  <si>
    <t>B-7 삼계사거리광려천교 우롯데마트</t>
    <phoneticPr fontId="2" type="noConversion"/>
  </si>
  <si>
    <t>D-4 중리마재고개 삼거리</t>
    <phoneticPr fontId="17" type="noConversion"/>
  </si>
  <si>
    <t>D-18 중리마재고개 삼거리(우)</t>
    <phoneticPr fontId="2" type="noConversion"/>
  </si>
  <si>
    <t>B-1 동마산 IC 입구 맞은편</t>
    <phoneticPr fontId="2" type="noConversion"/>
  </si>
  <si>
    <t>B-3 서마산 IC 입구</t>
    <phoneticPr fontId="2" type="noConversion"/>
  </si>
  <si>
    <t>D-12 삼각지공원 어린교전광판앞</t>
    <phoneticPr fontId="2" type="noConversion"/>
  </si>
  <si>
    <t>D-5동신아파트206동 맞은편철길앞(좌)</t>
    <phoneticPr fontId="2" type="noConversion"/>
  </si>
  <si>
    <t>D-19 동신아파트206동 철길(우)</t>
    <phoneticPr fontId="2" type="noConversion"/>
  </si>
  <si>
    <t>I-3 국제여객터미널 옆</t>
    <phoneticPr fontId="15" type="noConversion"/>
  </si>
  <si>
    <t xml:space="preserve">I-5 무학아파트앞 </t>
    <phoneticPr fontId="15" type="noConversion"/>
  </si>
  <si>
    <t>D-8 구.한일합섬로타리</t>
    <phoneticPr fontId="2" type="noConversion"/>
  </si>
  <si>
    <t>D-20 호계농협탑마트</t>
    <phoneticPr fontId="2" type="noConversion"/>
  </si>
  <si>
    <t>D-1 평성사거리</t>
    <phoneticPr fontId="2" type="noConversion"/>
  </si>
  <si>
    <t>D-14 운동장 정문앞 (미설치)</t>
    <phoneticPr fontId="17" type="noConversion"/>
  </si>
  <si>
    <t>현수막시지정게시대현황(미공사)</t>
    <phoneticPr fontId="2" type="noConversion"/>
  </si>
  <si>
    <t>기준일 : 2024. 12. 31</t>
    <phoneticPr fontId="2" type="noConversion"/>
  </si>
  <si>
    <t>최초
계약
수량</t>
    <phoneticPr fontId="2" type="noConversion"/>
  </si>
  <si>
    <t>복주
→단주
수량</t>
    <phoneticPr fontId="15" type="noConversion"/>
  </si>
  <si>
    <t>현재
사용
수량</t>
    <phoneticPr fontId="15" type="noConversion"/>
  </si>
  <si>
    <t>게시
면수</t>
    <phoneticPr fontId="2" type="noConversion"/>
  </si>
  <si>
    <t>명칭</t>
    <phoneticPr fontId="2" type="noConversion"/>
  </si>
  <si>
    <t>행정동</t>
    <phoneticPr fontId="2" type="noConversion"/>
  </si>
  <si>
    <t>크기</t>
    <phoneticPr fontId="2" type="noConversion"/>
  </si>
  <si>
    <t>형태</t>
    <phoneticPr fontId="2" type="noConversion"/>
  </si>
  <si>
    <t>일반</t>
    <phoneticPr fontId="2" type="noConversion"/>
  </si>
  <si>
    <t>가로</t>
    <phoneticPr fontId="2" type="noConversion"/>
  </si>
  <si>
    <t>ⓑ-1 동마산 IC 입구 맞은편</t>
    <phoneticPr fontId="2" type="noConversion"/>
  </si>
  <si>
    <t>복주 &gt;
분리 이전(14.09.29)</t>
    <phoneticPr fontId="2" type="noConversion"/>
  </si>
  <si>
    <t>좌탱탱</t>
    <phoneticPr fontId="2" type="noConversion"/>
  </si>
  <si>
    <t>복주게시대</t>
    <phoneticPr fontId="2" type="noConversion"/>
  </si>
  <si>
    <t>철사</t>
    <phoneticPr fontId="2" type="noConversion"/>
  </si>
  <si>
    <t>ⓑ-7 삼계사거리광려천교 우롯데마트</t>
    <phoneticPr fontId="2" type="noConversion"/>
  </si>
  <si>
    <t>복주 &gt;
분리 이전(15.10.15)</t>
    <phoneticPr fontId="2" type="noConversion"/>
  </si>
  <si>
    <t>ⓑ-10 매트로시티 율림교(121동)</t>
    <phoneticPr fontId="2" type="noConversion"/>
  </si>
  <si>
    <t>양덕2동</t>
    <phoneticPr fontId="2" type="noConversion"/>
  </si>
  <si>
    <t>복주 &gt;분리이전(18.11.22)</t>
    <phoneticPr fontId="2" type="noConversion"/>
  </si>
  <si>
    <t>ⓓ-1 평성사거리</t>
    <phoneticPr fontId="2" type="noConversion"/>
  </si>
  <si>
    <t>ⓓ-20 호계농협탑마트</t>
    <phoneticPr fontId="2" type="noConversion"/>
  </si>
  <si>
    <t>내서읍</t>
    <phoneticPr fontId="2" type="noConversion"/>
  </si>
  <si>
    <t>ⓓ-4 중리마재고개 삼거리 (좌)</t>
    <phoneticPr fontId="2" type="noConversion"/>
  </si>
  <si>
    <t>ⓓ-18 중리마재고개 삼거리(우)</t>
    <phoneticPr fontId="2" type="noConversion"/>
  </si>
  <si>
    <t>ⓓ-5동신아파트206동 맞은편철길앞(좌)</t>
    <phoneticPr fontId="2" type="noConversion"/>
  </si>
  <si>
    <t>ⓑ-16 삼계사거리광려천교 좌 롯데마트</t>
    <phoneticPr fontId="2" type="noConversion"/>
  </si>
  <si>
    <t>좌탱탱</t>
    <phoneticPr fontId="2" type="noConversion"/>
  </si>
  <si>
    <t>최초
계약
수량</t>
    <phoneticPr fontId="2" type="noConversion"/>
  </si>
  <si>
    <t>복주
→단주
수량</t>
    <phoneticPr fontId="15" type="noConversion"/>
  </si>
  <si>
    <t>관리
번호</t>
    <phoneticPr fontId="2" type="noConversion"/>
  </si>
  <si>
    <t>사용 면 구분</t>
    <phoneticPr fontId="2" type="noConversion"/>
  </si>
  <si>
    <t>명칭</t>
    <phoneticPr fontId="2" type="noConversion"/>
  </si>
  <si>
    <t>형태</t>
    <phoneticPr fontId="2" type="noConversion"/>
  </si>
  <si>
    <t>행정</t>
    <phoneticPr fontId="2" type="noConversion"/>
  </si>
  <si>
    <t>일반</t>
    <phoneticPr fontId="2" type="noConversion"/>
  </si>
  <si>
    <t>기타특이사항 표시</t>
    <phoneticPr fontId="2" type="noConversion"/>
  </si>
  <si>
    <t>가로</t>
    <phoneticPr fontId="2" type="noConversion"/>
  </si>
  <si>
    <t>복주게시대</t>
    <phoneticPr fontId="2" type="noConversion"/>
  </si>
  <si>
    <t>ⓘ-1 서원곡 입구 (우)</t>
    <phoneticPr fontId="2" type="noConversion"/>
  </si>
  <si>
    <t>ⓘ-1 서원곡 입구 (좌)</t>
    <phoneticPr fontId="2" type="noConversion"/>
  </si>
  <si>
    <t>ⓘ-3 국제여객터미널 옆</t>
    <phoneticPr fontId="2" type="noConversion"/>
  </si>
  <si>
    <t xml:space="preserve">ⓘ-6 수출정문 </t>
    <phoneticPr fontId="2" type="noConversion"/>
  </si>
  <si>
    <t>철사</t>
    <phoneticPr fontId="2" type="noConversion"/>
  </si>
  <si>
    <t>ⓘ-8 현동사거리(좌)</t>
    <phoneticPr fontId="2" type="noConversion"/>
  </si>
  <si>
    <t>현동</t>
    <phoneticPr fontId="2" type="noConversion"/>
  </si>
  <si>
    <t>좌탱탱</t>
    <phoneticPr fontId="2" type="noConversion"/>
  </si>
  <si>
    <t>4면 미이전(19.01.04 현재)</t>
    <phoneticPr fontId="2" type="noConversion"/>
  </si>
  <si>
    <t>두산아파트 게시대 미이전</t>
    <phoneticPr fontId="15" type="noConversion"/>
  </si>
  <si>
    <t>ⓘ-10 육호광장 (상남초교)</t>
    <phoneticPr fontId="2" type="noConversion"/>
  </si>
  <si>
    <t xml:space="preserve">ⓘ-11 유산삼거리 </t>
    <phoneticPr fontId="2" type="noConversion"/>
  </si>
  <si>
    <t>계</t>
    <phoneticPr fontId="2" type="noConversion"/>
  </si>
  <si>
    <t xml:space="preserve">기부채납 이전완료 게시대 : 22개 </t>
    <phoneticPr fontId="15" type="noConversion"/>
  </si>
  <si>
    <t>기타특이사항 표시</t>
    <phoneticPr fontId="2" type="noConversion"/>
  </si>
  <si>
    <t>세로</t>
    <phoneticPr fontId="2" type="noConversion"/>
  </si>
  <si>
    <t>복주게시대
게시대이관(20.03)</t>
    <phoneticPr fontId="2" type="noConversion"/>
  </si>
  <si>
    <t>ⓑ-8 자유무역 후문건너 삼각지공원</t>
    <phoneticPr fontId="2" type="noConversion"/>
  </si>
  <si>
    <t>ⓑ-13 교도소뒤 회전교차로(우)</t>
    <phoneticPr fontId="2" type="noConversion"/>
  </si>
  <si>
    <t>회성동</t>
    <phoneticPr fontId="2" type="noConversion"/>
  </si>
  <si>
    <t>복주 &gt;분리이전(14.09.29)
게시대이관(20.03)</t>
    <phoneticPr fontId="2" type="noConversion"/>
  </si>
  <si>
    <t>ⓑ-12 동마산IC뒤 DS기업옆</t>
    <phoneticPr fontId="2" type="noConversion"/>
  </si>
  <si>
    <t>구암1동</t>
    <phoneticPr fontId="2" type="noConversion"/>
  </si>
  <si>
    <t>게시대이관(20.01)</t>
    <phoneticPr fontId="15" type="noConversion"/>
  </si>
  <si>
    <t>2020.09.08 철거</t>
    <phoneticPr fontId="15" type="noConversion"/>
  </si>
  <si>
    <t>ⓓ-9 삼각지공원뒤 하수3펌프장</t>
    <phoneticPr fontId="2" type="noConversion"/>
  </si>
  <si>
    <t>2020.09.08 철거</t>
    <phoneticPr fontId="2" type="noConversion"/>
  </si>
  <si>
    <t>ⓑ-15 삼계숲속마을 아파트앞</t>
    <phoneticPr fontId="2" type="noConversion"/>
  </si>
  <si>
    <t>ⓑ-2 구.덕재굴다리(우)</t>
    <phoneticPr fontId="2" type="noConversion"/>
  </si>
  <si>
    <t>ⓑ-14 구.덕재굴다리 (좌)</t>
    <phoneticPr fontId="2" type="noConversion"/>
  </si>
  <si>
    <t>복주 &gt;분리 이전(14.09.29)</t>
    <phoneticPr fontId="2" type="noConversion"/>
  </si>
  <si>
    <t>ⓖ-13 북성초교옆 석전삼교앞</t>
    <phoneticPr fontId="2" type="noConversion"/>
  </si>
  <si>
    <t>ⓑ-5 동신아파트206동앞 삼거리담벽</t>
    <phoneticPr fontId="2" type="noConversion"/>
  </si>
  <si>
    <t>ⓘ-7 구 신태양 극장 앞(우)</t>
    <phoneticPr fontId="2" type="noConversion"/>
  </si>
  <si>
    <t>ⓓ-13 자유무역 후문버스정류소 우측</t>
    <phoneticPr fontId="2" type="noConversion"/>
  </si>
  <si>
    <t>ⓘ-9 합포초등학교앞</t>
    <phoneticPr fontId="2" type="noConversion"/>
  </si>
  <si>
    <t>복주게시대
(우 상단1면 - 행정
&amp;2,3면 - 파출소
&amp; 4,5면 - 주민센터사용)</t>
    <phoneticPr fontId="2" type="noConversion"/>
  </si>
  <si>
    <t>ⓘ-13 오동동파출소</t>
    <phoneticPr fontId="2" type="noConversion"/>
  </si>
  <si>
    <t>오동동</t>
    <phoneticPr fontId="2" type="noConversion"/>
  </si>
  <si>
    <t>ⓑ-6 삼계삼거리 대동이미지 앞</t>
    <phoneticPr fontId="2" type="noConversion"/>
  </si>
  <si>
    <t>최초 계약 게시대 수량</t>
    <phoneticPr fontId="15" type="noConversion"/>
  </si>
  <si>
    <t>복주 --&gt; 단주 분리시 게시대 수량</t>
    <phoneticPr fontId="15" type="noConversion"/>
  </si>
  <si>
    <t>복주 --&gt; 단주(각각 다른 장소)로 분리 이전후 게시대 현황</t>
    <phoneticPr fontId="15" type="noConversion"/>
  </si>
  <si>
    <t>복주--&gt; 복주로 변경 없는 게시대 현황</t>
    <phoneticPr fontId="15" type="noConversion"/>
  </si>
  <si>
    <t xml:space="preserve">2020년 기부채납 이전 완료 게시대 </t>
    <phoneticPr fontId="15" type="noConversion"/>
  </si>
  <si>
    <t>C41 한일유앤아이(좌)</t>
    <phoneticPr fontId="15" type="noConversion"/>
  </si>
  <si>
    <t>ⓒ-4 호계 은하수꽃농원 옆</t>
    <phoneticPr fontId="15" type="noConversion"/>
  </si>
  <si>
    <t>ⓕ-2 하이트 공장 주차장 입구</t>
    <phoneticPr fontId="15" type="noConversion"/>
  </si>
  <si>
    <t>ⓒ-45 해인로즈빌아파트 맞은편(우)</t>
    <phoneticPr fontId="2" type="noConversion"/>
  </si>
  <si>
    <t>25.11.24 이설,명칭변경</t>
    <phoneticPr fontId="2" type="noConversion"/>
  </si>
  <si>
    <t>25.11.24 이설</t>
    <phoneticPr fontId="2" type="noConversion"/>
  </si>
  <si>
    <t>ⓐ-50 자은파출소 맞은편</t>
    <phoneticPr fontId="2" type="noConversion"/>
  </si>
  <si>
    <t>자은동</t>
    <phoneticPr fontId="2" type="noConversion"/>
  </si>
  <si>
    <t>ⓑ-2 K조선소 입구&gt;&gt;ⓐ-50 자은파출소 맞은편</t>
    <phoneticPr fontId="2" type="noConversion"/>
  </si>
  <si>
    <t>ⓐ-35 해군해양병원 삼거리</t>
    <phoneticPr fontId="2" type="noConversion"/>
  </si>
  <si>
    <t>ⓐ-36 자은포스코아파트 삼거리</t>
    <phoneticPr fontId="2" type="noConversion"/>
  </si>
  <si>
    <t>총 수량 : 83개 (a-48개, b-2개, c-33개 / 행정+일반용 : 80개, 행정전용 : 3개)</t>
    <phoneticPr fontId="2" type="noConversion"/>
  </si>
  <si>
    <t>복주게시대
(우 상단1면 - 행정/2,3면 -
 파출소/ 4,5면 - 주민센터사용)</t>
    <phoneticPr fontId="2" type="noConversion"/>
  </si>
  <si>
    <t>2025-12-10</t>
    <phoneticPr fontId="15" type="noConversion"/>
  </si>
  <si>
    <t>2024-06-03</t>
    <phoneticPr fontId="15" type="noConversion"/>
  </si>
  <si>
    <t>2025-05-31</t>
    <phoneticPr fontId="15" type="noConversion"/>
  </si>
  <si>
    <t>2025-01-14</t>
    <phoneticPr fontId="15" type="noConversion"/>
  </si>
  <si>
    <t>25.12.10 게시대신설
(미공사)</t>
    <phoneticPr fontId="15" type="noConversion"/>
  </si>
  <si>
    <t>ⓒ-42 매트로시티 율림교옆(108동) 우측</t>
    <phoneticPr fontId="15" type="noConversion"/>
  </si>
  <si>
    <t>ⓒ-43 매트로시티 116동 건너</t>
    <phoneticPr fontId="15" type="noConversion"/>
  </si>
  <si>
    <t>양덕2동</t>
    <phoneticPr fontId="15" type="noConversion"/>
  </si>
  <si>
    <t>H16-유산삼거리
H17-덕동삼거리</t>
    <phoneticPr fontId="15" type="noConversion"/>
  </si>
  <si>
    <t>I6-수출정문 게시대와 대체처리-계약만료 2025.12.31</t>
    <phoneticPr fontId="15" type="noConversion"/>
  </si>
  <si>
    <t>D14-운동장정문 미설치 게시대와 대체처리-계약만료 26.12.31</t>
    <phoneticPr fontId="15" type="noConversion"/>
  </si>
  <si>
    <r>
      <t xml:space="preserve">ⓘ-6 수출정문 
</t>
    </r>
    <r>
      <rPr>
        <sz val="10"/>
        <color theme="1"/>
        <rFont val="맑은 고딕"/>
        <family val="3"/>
        <charset val="129"/>
      </rPr>
      <t>회원구D14-운동장정문 미설치게시대와 대체처리(26.12.31)</t>
    </r>
    <phoneticPr fontId="4" type="noConversion"/>
  </si>
  <si>
    <t>마산합포구: 5개</t>
    <phoneticPr fontId="2" type="noConversion"/>
  </si>
  <si>
    <t>마산회원구: 13개</t>
    <phoneticPr fontId="2" type="noConversion"/>
  </si>
  <si>
    <t>ⓗ-16 유산삼거리</t>
    <phoneticPr fontId="4" type="noConversion"/>
  </si>
  <si>
    <t>ⓗ-17 덕동삼거리</t>
    <phoneticPr fontId="4" type="noConversion"/>
  </si>
  <si>
    <t>25.12.10 게시대신설
(미공사)</t>
    <phoneticPr fontId="4" type="noConversion"/>
  </si>
  <si>
    <t>구산면</t>
    <phoneticPr fontId="4" type="noConversion"/>
  </si>
  <si>
    <t>현동</t>
    <phoneticPr fontId="4" type="noConversion"/>
  </si>
  <si>
    <t>ⓘ-1 서원곡 입구(좌,우) : 2025.12.31 미공사 게시대 계약기간 만료 -신규게시대 설치 예정</t>
    <phoneticPr fontId="4" type="noConversion"/>
  </si>
  <si>
    <t>미공사 5개
250 ~ 299</t>
    <phoneticPr fontId="15" type="noConversion"/>
  </si>
  <si>
    <t>미공사 13개
350 ~ 399</t>
    <phoneticPr fontId="15" type="noConversion"/>
  </si>
  <si>
    <t>ⓓ-14 운동장 정문앞
(I6-수출정문게시대외대체처리-25.12.31)</t>
    <phoneticPr fontId="15" type="noConversion"/>
  </si>
  <si>
    <t>ⓓ-14 운동장 정문앞(계약만료일26.12.31)
I6-수출정문게시대와대체처리(계약만료일25.12.31)</t>
    <phoneticPr fontId="15" type="noConversion"/>
  </si>
  <si>
    <t>I6-수출정문(25.12.31)게시대
D14- 운동장정문게시대(26.12.31)와 대체처리</t>
    <phoneticPr fontId="15" type="noConversion"/>
  </si>
  <si>
    <t>기준일 : 2025. 12. 31</t>
    <phoneticPr fontId="2" type="noConversion"/>
  </si>
  <si>
    <t xml:space="preserve">기부채납 이전완료 게시대 : 30개 </t>
    <phoneticPr fontId="15" type="noConversion"/>
  </si>
  <si>
    <t>구.두산아파트 미설치 게시대와 대체처리-계약만료 2026.10.30</t>
    <phoneticPr fontId="15" type="noConversion"/>
  </si>
  <si>
    <t>ⓘ-10 육호광장 (상남초교 앞)
구.두산아파트 우측 미설치게시대와 대체처리(26.10.31)</t>
    <phoneticPr fontId="4" type="noConversion"/>
  </si>
  <si>
    <t>우측미이전게시대-4면 미이전(19.01.04)두산APT앞
'ⓘ-10 육호광장 (상남초교 앞)</t>
    <phoneticPr fontId="4" type="noConversion"/>
  </si>
  <si>
    <t>I10-육호광장(25.11.30)
두산APT미이전(4면-반쪽)게시대와 대체처리</t>
    <phoneticPr fontId="15" type="noConversion"/>
  </si>
  <si>
    <t xml:space="preserve">총 수량 : 48개 (A-12개, E-20개, H-10개, I-5개, 이전중-1개 / 행정+일반용 : 38개, 행정전용 10개 / 마산합포구 : 42개&amp;이전중1개, 미공사 : 5개)   </t>
    <phoneticPr fontId="2" type="noConversion"/>
  </si>
  <si>
    <t>명곡동</t>
    <phoneticPr fontId="3" type="noConversion"/>
  </si>
  <si>
    <t>명곡동</t>
    <phoneticPr fontId="3" type="noConversion"/>
  </si>
  <si>
    <t>명곡동</t>
    <phoneticPr fontId="3" type="noConversion"/>
  </si>
  <si>
    <t>봉림동</t>
    <phoneticPr fontId="2" type="noConversion"/>
  </si>
  <si>
    <t>명곡동</t>
    <phoneticPr fontId="3" type="noConversion"/>
  </si>
  <si>
    <t>명곡동</t>
    <phoneticPr fontId="3" type="noConversion"/>
  </si>
  <si>
    <t>봉림동</t>
    <phoneticPr fontId="2" type="noConversion"/>
  </si>
  <si>
    <t>대산면</t>
    <phoneticPr fontId="2" type="noConversion"/>
  </si>
  <si>
    <t>봉림동</t>
    <phoneticPr fontId="3" type="noConversion"/>
  </si>
  <si>
    <t>봉림동</t>
    <phoneticPr fontId="2" type="noConversion"/>
  </si>
  <si>
    <t>봉림동</t>
    <phoneticPr fontId="3" type="noConversion"/>
  </si>
  <si>
    <t>팔용동</t>
    <phoneticPr fontId="3" type="noConversion"/>
  </si>
  <si>
    <t>명곡동</t>
    <phoneticPr fontId="3" type="noConversion"/>
  </si>
  <si>
    <t>웅남동</t>
    <phoneticPr fontId="3" type="noConversion"/>
  </si>
  <si>
    <t>가음정동</t>
    <phoneticPr fontId="2" type="noConversion"/>
  </si>
  <si>
    <t>중앙동</t>
    <phoneticPr fontId="3" type="noConversion"/>
  </si>
  <si>
    <t>사파동</t>
    <phoneticPr fontId="3" type="noConversion"/>
  </si>
  <si>
    <t>중앙동</t>
    <phoneticPr fontId="3" type="noConversion"/>
  </si>
  <si>
    <t>용지동</t>
    <phoneticPr fontId="3" type="noConversion"/>
  </si>
  <si>
    <t>웅남동</t>
    <phoneticPr fontId="3" type="noConversion"/>
  </si>
  <si>
    <t>용지동</t>
    <phoneticPr fontId="3" type="noConversion"/>
  </si>
  <si>
    <t>교방동</t>
    <phoneticPr fontId="4" type="noConversion"/>
  </si>
  <si>
    <t>문화동</t>
    <phoneticPr fontId="2" type="noConversion"/>
  </si>
  <si>
    <t>완월동</t>
    <phoneticPr fontId="2" type="noConversion"/>
  </si>
  <si>
    <t>문화동</t>
    <phoneticPr fontId="2" type="noConversion"/>
  </si>
  <si>
    <t>현동</t>
    <phoneticPr fontId="2" type="noConversion"/>
  </si>
  <si>
    <t>오동동</t>
    <phoneticPr fontId="4" type="noConversion"/>
  </si>
  <si>
    <t>내서읍</t>
    <phoneticPr fontId="15" type="noConversion"/>
  </si>
  <si>
    <t>내서읍</t>
    <phoneticPr fontId="4" type="noConversion"/>
  </si>
  <si>
    <t>석전동</t>
    <phoneticPr fontId="15" type="noConversion"/>
  </si>
  <si>
    <t>석전동</t>
    <phoneticPr fontId="15" type="noConversion"/>
  </si>
  <si>
    <t>봉암동</t>
    <phoneticPr fontId="15" type="noConversion"/>
  </si>
  <si>
    <t>양덕2동</t>
    <phoneticPr fontId="4" type="noConversion"/>
  </si>
  <si>
    <t>구암1동</t>
    <phoneticPr fontId="4" type="noConversion"/>
  </si>
  <si>
    <t>구암1동</t>
    <phoneticPr fontId="4" type="noConversion"/>
  </si>
  <si>
    <t>구암1동</t>
    <phoneticPr fontId="4" type="noConversion"/>
  </si>
  <si>
    <t>회성동</t>
    <phoneticPr fontId="2" type="noConversion"/>
  </si>
  <si>
    <t>회원2동</t>
    <phoneticPr fontId="4" type="noConversion"/>
  </si>
  <si>
    <t>양덕2동</t>
    <phoneticPr fontId="4" type="noConversion"/>
  </si>
  <si>
    <t>양덕1동</t>
    <phoneticPr fontId="4" type="noConversion"/>
  </si>
  <si>
    <t>석전동</t>
    <phoneticPr fontId="4" type="noConversion"/>
  </si>
  <si>
    <t>회성동</t>
    <phoneticPr fontId="2" type="noConversion"/>
  </si>
  <si>
    <t>내서읍</t>
    <phoneticPr fontId="15" type="noConversion"/>
  </si>
  <si>
    <t>구암2동</t>
    <phoneticPr fontId="4" type="noConversion"/>
  </si>
  <si>
    <t>양덕2동</t>
    <phoneticPr fontId="15" type="noConversion"/>
  </si>
  <si>
    <t>합성1동</t>
    <phoneticPr fontId="15" type="noConversion"/>
  </si>
  <si>
    <t>양덕2동</t>
    <phoneticPr fontId="4" type="noConversion"/>
  </si>
  <si>
    <t>내서읍</t>
    <phoneticPr fontId="15" type="noConversion"/>
  </si>
  <si>
    <t>봉암동</t>
    <phoneticPr fontId="15" type="noConversion"/>
  </si>
  <si>
    <t>석전동</t>
    <phoneticPr fontId="15" type="noConversion"/>
  </si>
  <si>
    <t>구암2동</t>
    <phoneticPr fontId="4" type="noConversion"/>
  </si>
  <si>
    <t>내서읍</t>
    <phoneticPr fontId="15" type="noConversion"/>
  </si>
  <si>
    <t>석전동</t>
    <phoneticPr fontId="15" type="noConversion"/>
  </si>
  <si>
    <t>자은동</t>
    <phoneticPr fontId="2" type="noConversion"/>
  </si>
  <si>
    <t>충무동</t>
    <phoneticPr fontId="2" type="noConversion"/>
  </si>
  <si>
    <t>이동</t>
    <phoneticPr fontId="2" type="noConversion"/>
  </si>
  <si>
    <t>덕산동</t>
    <phoneticPr fontId="2" type="noConversion"/>
  </si>
  <si>
    <t>덕산동</t>
    <phoneticPr fontId="2" type="noConversion"/>
  </si>
  <si>
    <t>풍호동</t>
    <phoneticPr fontId="2" type="noConversion"/>
  </si>
  <si>
    <t>충무동</t>
    <phoneticPr fontId="2" type="noConversion"/>
  </si>
  <si>
    <t>자은동</t>
    <phoneticPr fontId="2" type="noConversion"/>
  </si>
  <si>
    <t>충무동</t>
    <phoneticPr fontId="2" type="noConversion"/>
  </si>
  <si>
    <t>웅동2동</t>
    <phoneticPr fontId="2" type="noConversion"/>
  </si>
  <si>
    <t>병암동</t>
    <phoneticPr fontId="2" type="noConversion"/>
  </si>
  <si>
    <t>웅천동</t>
    <phoneticPr fontId="2" type="noConversion"/>
  </si>
  <si>
    <t>웅동1동</t>
    <phoneticPr fontId="2" type="noConversion"/>
  </si>
  <si>
    <t>웅천동</t>
    <phoneticPr fontId="2" type="noConversion"/>
  </si>
  <si>
    <t>웅동2동</t>
    <phoneticPr fontId="2" type="noConversion"/>
  </si>
  <si>
    <t>의창동</t>
    <phoneticPr fontId="3" type="noConversion"/>
  </si>
  <si>
    <t>반월중앙동</t>
    <phoneticPr fontId="2" type="noConversion"/>
  </si>
  <si>
    <t>합포동</t>
    <phoneticPr fontId="4" type="noConversion"/>
  </si>
  <si>
    <t>26.5.28 게시대신설</t>
    <phoneticPr fontId="3" type="noConversion"/>
  </si>
  <si>
    <t>용지동</t>
    <phoneticPr fontId="3" type="noConversion"/>
  </si>
  <si>
    <t>우탱탱</t>
    <phoneticPr fontId="3" type="noConversion"/>
  </si>
  <si>
    <t>웅남동</t>
    <phoneticPr fontId="3" type="noConversion"/>
  </si>
  <si>
    <t>우탱탱</t>
    <phoneticPr fontId="3" type="noConversion"/>
  </si>
  <si>
    <t>.</t>
    <phoneticPr fontId="2" type="noConversion"/>
  </si>
  <si>
    <t>총 수량 : 79개(a-40개, c-29개, f-10개 / 행정+일반용 : 74개, 행정전용 : 4개, 정치전용 : 1개)</t>
    <phoneticPr fontId="3" type="noConversion"/>
  </si>
  <si>
    <t>ⓒ-44 호계코오롱아파트 버스정류소(우)</t>
    <phoneticPr fontId="15" type="noConversion"/>
  </si>
  <si>
    <t>ⓒ-17 호계코오롱아파트 버스정류소(좌)</t>
    <phoneticPr fontId="15" type="noConversion"/>
  </si>
  <si>
    <t>내서읍</t>
    <phoneticPr fontId="15" type="noConversion"/>
  </si>
  <si>
    <t>우탱탱</t>
    <phoneticPr fontId="15" type="noConversion"/>
  </si>
  <si>
    <t>26.5.14 게시대신설
(미공사)</t>
    <phoneticPr fontId="15" type="noConversion"/>
  </si>
  <si>
    <t>완월동</t>
    <phoneticPr fontId="5" type="noConversion"/>
  </si>
  <si>
    <t>완월동</t>
    <phoneticPr fontId="4" type="noConversion"/>
  </si>
  <si>
    <t>ⓒ-45 메트로시티 율림교 121동</t>
    <phoneticPr fontId="15" type="noConversion"/>
  </si>
  <si>
    <t>26.6.18 게시대신설
(미공사)</t>
    <phoneticPr fontId="15" type="noConversion"/>
  </si>
  <si>
    <t>기준일 : 2026. 06. 18</t>
    <phoneticPr fontId="3" type="noConversion"/>
  </si>
  <si>
    <t>의창구/성산구(2026.06.18기준)</t>
    <phoneticPr fontId="15" type="noConversion"/>
  </si>
  <si>
    <t>마산합포구(2026.06.18기준)</t>
    <phoneticPr fontId="15" type="noConversion"/>
  </si>
  <si>
    <t>1. 위 통계는 기준일(2026.06.18)을 기준으로 작성되었음
2. 변동사항을 관리카드 및 현황관리를 통해 기록함으로써 게시대 이력관리를 목적으로 함
3. 행정면 : 단주게시대 상단1면, 행정전용게시대 전체면</t>
    <phoneticPr fontId="2" type="noConversion"/>
  </si>
  <si>
    <t>1. 위 통계는 기준일(2026.06.18)을 기준으로 작성되었음 (행정구역 개편에 의한 편입/변동게시대 - 면색표시)
2. 변동사항을 관리카드 및 현황관리를 통해 기록함으로써 게시대 이력관리를 목적으로 함
3. 행정면 : 단주게시대 상단1면, 행정전용게시대 전체면</t>
    <phoneticPr fontId="2" type="noConversion"/>
  </si>
  <si>
    <t>1. 위 통계는 기준일(2026.06.18)을 기준으로 작성되었음
2. 변동사항을 관리카드 및 현황관리를 통해 기록함으로써 게시대 이력관리를 목적으로 함
3. 행정면 : 단주게시대 상단1면, 복주게시대 왼쪽 상단 또는 양쪽 상단(오동동파출소 예외), 행정전용게시대 전체면</t>
    <phoneticPr fontId="2" type="noConversion"/>
  </si>
  <si>
    <t>1. 위 통계는 기준일(2026.06.18)을 기준으로 작성되었음
2. 변동사항을 관리카드 및 현황관리를 통해 기록함으로써 게시대 이력관리를 목적으로 함
3. 행정면 : 단주게시대 상단1면, 복주게시대 왼쪽 상단 또는 양쪽 상단(오동동파출소 예외), 행정전용게시대 전체면</t>
    <phoneticPr fontId="2" type="noConversion"/>
  </si>
  <si>
    <t>1. 위 통계는 기준일(2026.06.18)을 기준으로 작성되었음
2. 변동사항을 관리카드 및 현황관리를 통해 기록함으로써 게시대 이력관리를 목적으로 함
3. 행정면 : 단주게시대 상단1면, 행정전용게시대 전체면</t>
    <phoneticPr fontId="2" type="noConversion"/>
  </si>
  <si>
    <t>기준일 : 2026.06.18</t>
    <phoneticPr fontId="5" type="noConversion"/>
  </si>
  <si>
    <t>1. 위 통계는 기준일(2026.06.18)을 기준으로 작성되었음
2. 변동사항을 관리카드 및 현황관리를 통해 기록함으로써 게시대 이력관리를 목적으로 함
3. 행정면 : 단주게시대 상단1면, 복주게시대 왼쪽 상단 1면, 행정전용게시대 전체면</t>
    <phoneticPr fontId="2" type="noConversion"/>
  </si>
  <si>
    <t>기준일 : 2026.06.18</t>
    <phoneticPr fontId="15" type="noConversion"/>
  </si>
  <si>
    <t>1. 위 통계는 기준일(2026.06.18)을 기준으로 작성되었음
2. 변동사항을 관리카드 및 현황관리를 통해 기록함으로써 게시대 이력관리를 목적으로 함
3. 행정면 : 단주게시대 상단1면, 복주게시대 왼쪽 상단 (오동동파출소 예외), 행정전용게시대 전체면</t>
    <phoneticPr fontId="2" type="noConversion"/>
  </si>
  <si>
    <t>C44-호계코오롱아파트 버스정류소(우)</t>
    <phoneticPr fontId="15" type="noConversion"/>
  </si>
  <si>
    <t>C45-메트로시티율림교(121동)</t>
    <phoneticPr fontId="15" type="noConversion"/>
  </si>
  <si>
    <t>I10-육호광장 게시대와 대체처리-계약만료 2025.11.30</t>
    <phoneticPr fontId="15" type="noConversion"/>
  </si>
  <si>
    <t>C42-메트로율림교옆108동(우)</t>
    <phoneticPr fontId="15" type="noConversion"/>
  </si>
  <si>
    <t>C43-메트로116동건너</t>
    <phoneticPr fontId="15" type="noConversion"/>
  </si>
  <si>
    <t>B-8 자유무역 후문건너 삼각지공원</t>
    <phoneticPr fontId="2" type="noConversion"/>
  </si>
  <si>
    <t xml:space="preserve">총 수량 : 67개 ( B-7개, C-39개, D-6개, F-15/ 행정+일반용 : 61개, 행정전용 : 6개 / 마산회원구 : 54개, 미공사 : 13개)   </t>
    <phoneticPr fontId="15" type="noConversion"/>
  </si>
  <si>
    <t>의창구 ⓓ-18 봉곡시장 내 게시대</t>
    <phoneticPr fontId="2" type="noConversion"/>
  </si>
  <si>
    <t>성산구 ⓐ-42 성산아트홀 버스정류소 (저단형)</t>
    <phoneticPr fontId="3" type="noConversion"/>
  </si>
  <si>
    <t>성산구 ⓐ-37 지귀상가 맞은편 (저단형)</t>
    <phoneticPr fontId="2" type="noConversion"/>
  </si>
  <si>
    <t>성산구 ⓐ-36 KIA창원서비스센터 맞은편 (저단형)</t>
    <phoneticPr fontId="3" type="noConversion"/>
  </si>
  <si>
    <t>성산구 정행ⓒ-31 가음정 본동(우) (정치.행정전용)</t>
    <phoneticPr fontId="3" type="noConversion"/>
  </si>
  <si>
    <t>성산구 ⓕ-10 양곡상가아파트 앞 (저단형)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</si>
</sst>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&quot;-&quot;m&quot;-&quot;d;@"/>
  </numFmts>
  <fonts count="28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휴먼모음T"/>
      <family val="1"/>
      <charset val="129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  <font>
      <sz val="15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6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</cellStyleXfs>
  <cellXfs count="718">
    <xf numFmtId="0" fontId="0" fillId="0" borderId="0" xfId="0">
      <alignment vertical="center"/>
    </xf>
    <xf numFmtId="0" fontId="0" fillId="0" borderId="0" xfId="0">
      <alignment vertical="center"/>
    </xf>
    <xf numFmtId="0" fontId="0" fillId="2" borderId="1" xfId="0" quotePrefix="1" applyFont="1" applyFill="1" applyBorder="1" applyAlignment="1">
      <alignment horizontal="center" vertical="center" shrinkToFit="1"/>
    </xf>
    <xf numFmtId="41" fontId="6" fillId="2" borderId="1" xfId="1" quotePrefix="1" applyFont="1" applyFill="1" applyBorder="1" applyAlignment="1">
      <alignment horizontal="center" vertical="center" shrinkToFit="1"/>
    </xf>
    <xf numFmtId="0" fontId="0" fillId="2" borderId="1" xfId="0" quotePrefix="1" applyFont="1" applyFill="1" applyBorder="1" applyAlignment="1">
      <alignment horizontal="left" vertical="center" shrinkToFit="1"/>
    </xf>
    <xf numFmtId="0" fontId="0" fillId="2" borderId="1" xfId="0" quotePrefix="1" applyFont="1" applyFill="1" applyBorder="1" applyAlignment="1">
      <alignment vertical="center" shrinkToFit="1"/>
    </xf>
    <xf numFmtId="0" fontId="0" fillId="2" borderId="1" xfId="0" applyFont="1" applyFill="1" applyBorder="1" applyAlignment="1">
      <alignment vertical="center" shrinkToFit="1"/>
    </xf>
    <xf numFmtId="0" fontId="0" fillId="2" borderId="1" xfId="0" applyFont="1" applyFill="1" applyBorder="1" applyAlignment="1">
      <alignment vertical="center"/>
    </xf>
    <xf numFmtId="0" fontId="0" fillId="0" borderId="1" xfId="0" applyFont="1" applyFill="1" applyBorder="1">
      <alignment vertical="center"/>
    </xf>
    <xf numFmtId="0" fontId="0" fillId="0" borderId="0" xfId="0" applyAlignment="1">
      <alignment horizontal="center" vertical="center"/>
    </xf>
    <xf numFmtId="41" fontId="6" fillId="0" borderId="1" xfId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41" fontId="6" fillId="0" borderId="1" xfId="1" applyFont="1" applyBorder="1" applyAlignment="1">
      <alignment vertical="center"/>
    </xf>
    <xf numFmtId="41" fontId="6" fillId="2" borderId="1" xfId="1" quotePrefix="1" applyFont="1" applyFill="1" applyBorder="1" applyAlignment="1">
      <alignment vertical="center" shrinkToFit="1"/>
    </xf>
    <xf numFmtId="41" fontId="7" fillId="2" borderId="1" xfId="1" quotePrefix="1" applyFont="1" applyFill="1" applyBorder="1" applyAlignment="1">
      <alignment vertical="center" shrinkToFit="1"/>
    </xf>
    <xf numFmtId="0" fontId="8" fillId="2" borderId="1" xfId="0" quotePrefix="1" applyFont="1" applyFill="1" applyBorder="1" applyAlignment="1">
      <alignment horizontal="left" vertical="center" shrinkToFit="1"/>
    </xf>
    <xf numFmtId="0" fontId="8" fillId="2" borderId="1" xfId="0" quotePrefix="1" applyFont="1" applyFill="1" applyBorder="1" applyAlignment="1">
      <alignment horizontal="center" vertical="center" shrinkToFit="1"/>
    </xf>
    <xf numFmtId="0" fontId="8" fillId="2" borderId="1" xfId="0" quotePrefix="1" applyFont="1" applyFill="1" applyBorder="1" applyAlignment="1">
      <alignment horizontal="right" vertical="center" shrinkToFit="1"/>
    </xf>
    <xf numFmtId="0" fontId="8" fillId="0" borderId="1" xfId="0" applyFont="1" applyBorder="1" applyAlignment="1">
      <alignment horizontal="right" vertical="center"/>
    </xf>
    <xf numFmtId="0" fontId="0" fillId="2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8" fillId="2" borderId="4" xfId="0" quotePrefix="1" applyFont="1" applyFill="1" applyBorder="1" applyAlignment="1">
      <alignment horizontal="center" vertical="center" shrinkToFit="1"/>
    </xf>
    <xf numFmtId="0" fontId="0" fillId="0" borderId="0" xfId="0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shrinkToFit="1"/>
    </xf>
    <xf numFmtId="0" fontId="6" fillId="0" borderId="1" xfId="3" quotePrefix="1" applyFont="1" applyFill="1" applyBorder="1" applyAlignment="1">
      <alignment vertical="center" shrinkToFit="1"/>
    </xf>
    <xf numFmtId="0" fontId="0" fillId="0" borderId="6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10" fillId="0" borderId="0" xfId="0" applyFont="1">
      <alignment vertical="center"/>
    </xf>
    <xf numFmtId="41" fontId="6" fillId="0" borderId="2" xfId="1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41" fontId="6" fillId="0" borderId="1" xfId="1" quotePrefix="1" applyFont="1" applyFill="1" applyBorder="1" applyAlignment="1">
      <alignment horizontal="center" vertical="center" shrinkToFit="1"/>
    </xf>
    <xf numFmtId="0" fontId="6" fillId="0" borderId="1" xfId="3" quotePrefix="1" applyFont="1" applyFill="1" applyBorder="1" applyAlignment="1">
      <alignment horizontal="center" vertical="center"/>
    </xf>
    <xf numFmtId="0" fontId="8" fillId="2" borderId="6" xfId="0" quotePrefix="1" applyFont="1" applyFill="1" applyBorder="1" applyAlignment="1">
      <alignment horizontal="center" vertical="center" shrinkToFit="1"/>
    </xf>
    <xf numFmtId="41" fontId="6" fillId="3" borderId="4" xfId="1" applyFont="1" applyFill="1" applyBorder="1" applyAlignment="1">
      <alignment vertical="center"/>
    </xf>
    <xf numFmtId="0" fontId="0" fillId="3" borderId="4" xfId="0" applyFont="1" applyFill="1" applyBorder="1" applyAlignment="1">
      <alignment vertical="center" shrinkToFit="1"/>
    </xf>
    <xf numFmtId="41" fontId="6" fillId="3" borderId="4" xfId="1" quotePrefix="1" applyFont="1" applyFill="1" applyBorder="1" applyAlignment="1">
      <alignment horizontal="center" vertical="center" shrinkToFit="1"/>
    </xf>
    <xf numFmtId="0" fontId="0" fillId="3" borderId="8" xfId="0" applyFont="1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8" fillId="2" borderId="8" xfId="0" quotePrefix="1" applyFont="1" applyFill="1" applyBorder="1" applyAlignment="1">
      <alignment horizontal="center" vertical="center" shrinkToFit="1"/>
    </xf>
    <xf numFmtId="0" fontId="10" fillId="0" borderId="0" xfId="0" applyFont="1" applyBorder="1" applyAlignment="1">
      <alignment horizontal="right" vertical="center"/>
    </xf>
    <xf numFmtId="0" fontId="8" fillId="2" borderId="0" xfId="0" applyFont="1" applyFill="1" applyBorder="1" applyAlignment="1">
      <alignment horizontal="center" vertical="center" shrinkToFit="1"/>
    </xf>
    <xf numFmtId="41" fontId="6" fillId="0" borderId="0" xfId="1" applyFont="1" applyBorder="1" applyAlignment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9" fillId="0" borderId="6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41" fontId="6" fillId="2" borderId="2" xfId="1" applyFont="1" applyFill="1" applyBorder="1" applyAlignment="1">
      <alignment vertical="center"/>
    </xf>
    <xf numFmtId="41" fontId="6" fillId="2" borderId="1" xfId="1" applyFont="1" applyFill="1" applyBorder="1" applyAlignment="1">
      <alignment vertical="center"/>
    </xf>
    <xf numFmtId="0" fontId="0" fillId="2" borderId="1" xfId="0" applyFont="1" applyFill="1" applyBorder="1" applyAlignment="1">
      <alignment horizontal="left" vertical="center"/>
    </xf>
    <xf numFmtId="41" fontId="6" fillId="2" borderId="1" xfId="1" applyFont="1" applyFill="1" applyBorder="1" applyAlignment="1">
      <alignment horizontal="center" vertical="center"/>
    </xf>
    <xf numFmtId="0" fontId="0" fillId="2" borderId="0" xfId="0" applyFont="1" applyFill="1">
      <alignment vertical="center"/>
    </xf>
    <xf numFmtId="0" fontId="0" fillId="2" borderId="1" xfId="0" applyFont="1" applyFill="1" applyBorder="1" applyAlignment="1">
      <alignment horizontal="left" vertical="center" shrinkToFit="1"/>
    </xf>
    <xf numFmtId="0" fontId="0" fillId="2" borderId="6" xfId="0" applyFont="1" applyFill="1" applyBorder="1" applyAlignment="1">
      <alignment horizontal="center" vertical="center"/>
    </xf>
    <xf numFmtId="0" fontId="0" fillId="2" borderId="1" xfId="0" applyFont="1" applyFill="1" applyBorder="1">
      <alignment vertical="center"/>
    </xf>
    <xf numFmtId="0" fontId="0" fillId="2" borderId="0" xfId="0" applyFont="1" applyFill="1" applyBorder="1">
      <alignment vertical="center"/>
    </xf>
    <xf numFmtId="0" fontId="8" fillId="2" borderId="1" xfId="0" applyFont="1" applyFill="1" applyBorder="1" applyAlignment="1">
      <alignment horizontal="right" vertical="center"/>
    </xf>
    <xf numFmtId="0" fontId="0" fillId="0" borderId="1" xfId="3" quotePrefix="1" applyFont="1" applyFill="1" applyBorder="1" applyAlignment="1">
      <alignment vertical="center" shrinkToFit="1"/>
    </xf>
    <xf numFmtId="0" fontId="0" fillId="2" borderId="1" xfId="0" applyFont="1" applyFill="1" applyBorder="1" applyAlignment="1">
      <alignment horizontal="right" vertical="center"/>
    </xf>
    <xf numFmtId="0" fontId="8" fillId="0" borderId="1" xfId="0" quotePrefix="1" applyFont="1" applyFill="1" applyBorder="1" applyAlignment="1">
      <alignment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 wrapText="1" shrinkToFit="1"/>
    </xf>
    <xf numFmtId="0" fontId="8" fillId="0" borderId="1" xfId="0" quotePrefix="1" applyFont="1" applyFill="1" applyBorder="1" applyAlignment="1">
      <alignment horizontal="right" vertical="center" shrinkToFit="1"/>
    </xf>
    <xf numFmtId="0" fontId="8" fillId="0" borderId="1" xfId="0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 shrinkToFit="1"/>
    </xf>
    <xf numFmtId="0" fontId="11" fillId="3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41" fontId="6" fillId="0" borderId="0" xfId="1" applyFont="1" applyFill="1" applyBorder="1" applyAlignment="1">
      <alignment horizontal="center" vertical="center"/>
    </xf>
    <xf numFmtId="41" fontId="6" fillId="0" borderId="0" xfId="1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 applyBorder="1" applyAlignment="1">
      <alignment horizontal="center" vertical="center"/>
    </xf>
    <xf numFmtId="41" fontId="6" fillId="0" borderId="0" xfId="1" quotePrefix="1" applyFont="1" applyFill="1" applyBorder="1" applyAlignment="1">
      <alignment horizontal="center" vertical="center" shrinkToFit="1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7" xfId="0" applyFont="1" applyFill="1" applyBorder="1">
      <alignment vertical="center"/>
    </xf>
    <xf numFmtId="0" fontId="0" fillId="0" borderId="1" xfId="0" applyFont="1" applyFill="1" applyBorder="1" applyAlignment="1">
      <alignment horizontal="left" vertical="center" shrinkToFit="1"/>
    </xf>
    <xf numFmtId="0" fontId="0" fillId="0" borderId="1" xfId="3" quotePrefix="1" applyFont="1" applyFill="1" applyBorder="1">
      <alignment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2" borderId="1" xfId="0" quotePrefix="1" applyFont="1" applyFill="1" applyBorder="1" applyAlignment="1">
      <alignment vertical="center"/>
    </xf>
    <xf numFmtId="0" fontId="8" fillId="2" borderId="11" xfId="0" quotePrefix="1" applyFont="1" applyFill="1" applyBorder="1" applyAlignment="1">
      <alignment horizontal="right" vertical="center" shrinkToFit="1"/>
    </xf>
    <xf numFmtId="0" fontId="8" fillId="0" borderId="11" xfId="0" applyFont="1" applyBorder="1" applyAlignment="1">
      <alignment horizontal="right" vertical="center"/>
    </xf>
    <xf numFmtId="0" fontId="0" fillId="0" borderId="11" xfId="0" applyFont="1" applyFill="1" applyBorder="1" applyAlignment="1">
      <alignment vertical="center"/>
    </xf>
    <xf numFmtId="0" fontId="11" fillId="0" borderId="11" xfId="0" applyFont="1" applyFill="1" applyBorder="1" applyAlignment="1">
      <alignment horizontal="center" vertical="center" wrapText="1"/>
    </xf>
    <xf numFmtId="0" fontId="8" fillId="2" borderId="11" xfId="0" quotePrefix="1" applyFont="1" applyFill="1" applyBorder="1" applyAlignment="1">
      <alignment horizontal="center" vertical="center" shrinkToFit="1"/>
    </xf>
    <xf numFmtId="0" fontId="8" fillId="2" borderId="12" xfId="0" quotePrefix="1" applyFont="1" applyFill="1" applyBorder="1" applyAlignment="1">
      <alignment horizontal="center" vertical="center" shrinkToFit="1"/>
    </xf>
    <xf numFmtId="0" fontId="8" fillId="2" borderId="11" xfId="0" quotePrefix="1" applyFont="1" applyFill="1" applyBorder="1" applyAlignment="1">
      <alignment horizontal="left" vertical="center" shrinkToFit="1"/>
    </xf>
    <xf numFmtId="41" fontId="6" fillId="0" borderId="1" xfId="1" applyFont="1" applyFill="1" applyBorder="1" applyAlignment="1">
      <alignment vertical="center" shrinkToFit="1"/>
    </xf>
    <xf numFmtId="0" fontId="0" fillId="0" borderId="1" xfId="0" applyBorder="1">
      <alignment vertical="center"/>
    </xf>
    <xf numFmtId="41" fontId="9" fillId="0" borderId="1" xfId="1" applyFont="1" applyFill="1" applyBorder="1" applyAlignment="1">
      <alignment vertical="center" shrinkToFit="1"/>
    </xf>
    <xf numFmtId="0" fontId="0" fillId="0" borderId="1" xfId="0" applyFill="1" applyBorder="1">
      <alignment vertical="center"/>
    </xf>
    <xf numFmtId="41" fontId="0" fillId="0" borderId="1" xfId="1" applyFont="1" applyFill="1" applyBorder="1" applyAlignment="1">
      <alignment vertical="center" shrinkToFit="1"/>
    </xf>
    <xf numFmtId="0" fontId="11" fillId="0" borderId="1" xfId="0" applyFont="1" applyFill="1" applyBorder="1" applyAlignment="1">
      <alignment horizontal="left" vertical="center" wrapText="1"/>
    </xf>
    <xf numFmtId="0" fontId="8" fillId="0" borderId="1" xfId="0" quotePrefix="1" applyFont="1" applyFill="1" applyBorder="1" applyAlignment="1">
      <alignment horizontal="left" vertical="center" wrapText="1" shrinkToFit="1"/>
    </xf>
    <xf numFmtId="0" fontId="8" fillId="0" borderId="1" xfId="0" quotePrefix="1" applyFont="1" applyFill="1" applyBorder="1" applyAlignment="1">
      <alignment horizontal="left" vertical="center" shrinkToFit="1"/>
    </xf>
    <xf numFmtId="0" fontId="0" fillId="0" borderId="1" xfId="0" applyFont="1" applyFill="1" applyBorder="1" applyAlignment="1">
      <alignment horizontal="right" vertical="center"/>
    </xf>
    <xf numFmtId="0" fontId="8" fillId="0" borderId="6" xfId="0" quotePrefix="1" applyFont="1" applyFill="1" applyBorder="1" applyAlignment="1">
      <alignment horizontal="center" vertical="center" shrinkToFit="1"/>
    </xf>
    <xf numFmtId="0" fontId="8" fillId="0" borderId="1" xfId="0" quotePrefix="1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vertical="center" wrapText="1"/>
    </xf>
    <xf numFmtId="41" fontId="6" fillId="3" borderId="17" xfId="1" applyFont="1" applyFill="1" applyBorder="1" applyAlignment="1">
      <alignment horizontal="center" vertical="center"/>
    </xf>
    <xf numFmtId="41" fontId="6" fillId="3" borderId="17" xfId="1" applyFont="1" applyFill="1" applyBorder="1" applyAlignment="1">
      <alignment vertical="center"/>
    </xf>
    <xf numFmtId="0" fontId="8" fillId="0" borderId="4" xfId="0" quotePrefix="1" applyFont="1" applyFill="1" applyBorder="1" applyAlignment="1">
      <alignment horizontal="center" vertical="center" shrinkToFit="1"/>
    </xf>
    <xf numFmtId="41" fontId="6" fillId="2" borderId="3" xfId="1" applyFont="1" applyFill="1" applyBorder="1" applyAlignment="1">
      <alignment vertical="center"/>
    </xf>
    <xf numFmtId="41" fontId="6" fillId="2" borderId="4" xfId="1" applyFont="1" applyFill="1" applyBorder="1" applyAlignment="1">
      <alignment vertical="center"/>
    </xf>
    <xf numFmtId="41" fontId="6" fillId="2" borderId="4" xfId="1" quotePrefix="1" applyFont="1" applyFill="1" applyBorder="1" applyAlignment="1">
      <alignment vertical="center" shrinkToFit="1"/>
    </xf>
    <xf numFmtId="41" fontId="6" fillId="2" borderId="4" xfId="1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41" fontId="6" fillId="3" borderId="19" xfId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41" fontId="6" fillId="3" borderId="17" xfId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1" fontId="6" fillId="3" borderId="4" xfId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" fillId="0" borderId="0" xfId="4">
      <alignment vertical="center"/>
    </xf>
    <xf numFmtId="0" fontId="1" fillId="0" borderId="0" xfId="4" applyBorder="1">
      <alignment vertical="center"/>
    </xf>
    <xf numFmtId="0" fontId="10" fillId="0" borderId="0" xfId="4" applyFont="1">
      <alignment vertical="center"/>
    </xf>
    <xf numFmtId="0" fontId="22" fillId="9" borderId="31" xfId="4" applyFont="1" applyFill="1" applyBorder="1" applyAlignment="1">
      <alignment horizontal="center" vertical="center" wrapText="1"/>
    </xf>
    <xf numFmtId="0" fontId="19" fillId="9" borderId="31" xfId="4" applyFont="1" applyFill="1" applyBorder="1" applyAlignment="1">
      <alignment horizontal="center" vertical="center"/>
    </xf>
    <xf numFmtId="0" fontId="19" fillId="9" borderId="32" xfId="4" applyFont="1" applyFill="1" applyBorder="1" applyAlignment="1">
      <alignment horizontal="center" vertical="center"/>
    </xf>
    <xf numFmtId="0" fontId="16" fillId="10" borderId="20" xfId="4" applyFont="1" applyFill="1" applyBorder="1" applyAlignment="1">
      <alignment horizontal="center" vertical="center"/>
    </xf>
    <xf numFmtId="0" fontId="16" fillId="10" borderId="22" xfId="4" applyFont="1" applyFill="1" applyBorder="1" applyAlignment="1">
      <alignment horizontal="center" vertical="center"/>
    </xf>
    <xf numFmtId="0" fontId="24" fillId="2" borderId="22" xfId="4" quotePrefix="1" applyFont="1" applyFill="1" applyBorder="1" applyAlignment="1">
      <alignment horizontal="left" vertical="center" shrinkToFit="1"/>
    </xf>
    <xf numFmtId="0" fontId="24" fillId="2" borderId="33" xfId="4" quotePrefix="1" applyFont="1" applyFill="1" applyBorder="1" applyAlignment="1">
      <alignment horizontal="left" vertical="center" shrinkToFit="1"/>
    </xf>
    <xf numFmtId="0" fontId="16" fillId="10" borderId="35" xfId="4" applyFont="1" applyFill="1" applyBorder="1" applyAlignment="1">
      <alignment horizontal="center" vertical="center"/>
    </xf>
    <xf numFmtId="0" fontId="16" fillId="10" borderId="36" xfId="4" applyFont="1" applyFill="1" applyBorder="1" applyAlignment="1">
      <alignment horizontal="center" vertical="center"/>
    </xf>
    <xf numFmtId="0" fontId="24" fillId="2" borderId="36" xfId="4" quotePrefix="1" applyFont="1" applyFill="1" applyBorder="1" applyAlignment="1">
      <alignment horizontal="left" vertical="center" shrinkToFit="1"/>
    </xf>
    <xf numFmtId="0" fontId="24" fillId="5" borderId="36" xfId="4" quotePrefix="1" applyFont="1" applyFill="1" applyBorder="1" applyAlignment="1">
      <alignment horizontal="left" vertical="center" shrinkToFit="1"/>
    </xf>
    <xf numFmtId="0" fontId="24" fillId="5" borderId="37" xfId="4" quotePrefix="1" applyFont="1" applyFill="1" applyBorder="1" applyAlignment="1">
      <alignment horizontal="center" vertical="center" shrinkToFit="1"/>
    </xf>
    <xf numFmtId="0" fontId="16" fillId="10" borderId="40" xfId="4" applyFont="1" applyFill="1" applyBorder="1" applyAlignment="1">
      <alignment horizontal="center" vertical="center"/>
    </xf>
    <xf numFmtId="0" fontId="16" fillId="10" borderId="41" xfId="4" applyFont="1" applyFill="1" applyBorder="1" applyAlignment="1">
      <alignment horizontal="center" vertical="center"/>
    </xf>
    <xf numFmtId="0" fontId="24" fillId="2" borderId="41" xfId="4" quotePrefix="1" applyFont="1" applyFill="1" applyBorder="1" applyAlignment="1">
      <alignment horizontal="left" vertical="center" shrinkToFit="1"/>
    </xf>
    <xf numFmtId="0" fontId="24" fillId="2" borderId="42" xfId="4" quotePrefix="1" applyFont="1" applyFill="1" applyBorder="1" applyAlignment="1">
      <alignment horizontal="center" vertical="center" shrinkToFit="1"/>
    </xf>
    <xf numFmtId="0" fontId="24" fillId="2" borderId="38" xfId="4" quotePrefix="1" applyFont="1" applyFill="1" applyBorder="1" applyAlignment="1">
      <alignment horizontal="left" vertical="center" shrinkToFit="1"/>
    </xf>
    <xf numFmtId="0" fontId="24" fillId="12" borderId="36" xfId="4" quotePrefix="1" applyFont="1" applyFill="1" applyBorder="1" applyAlignment="1">
      <alignment horizontal="left" vertical="center" shrinkToFit="1"/>
    </xf>
    <xf numFmtId="0" fontId="24" fillId="12" borderId="37" xfId="4" quotePrefix="1" applyFont="1" applyFill="1" applyBorder="1" applyAlignment="1">
      <alignment horizontal="center" vertical="center" shrinkToFit="1"/>
    </xf>
    <xf numFmtId="0" fontId="16" fillId="3" borderId="40" xfId="4" applyFont="1" applyFill="1" applyBorder="1" applyAlignment="1">
      <alignment horizontal="center" vertical="center"/>
    </xf>
    <xf numFmtId="0" fontId="16" fillId="3" borderId="41" xfId="4" applyFont="1" applyFill="1" applyBorder="1" applyAlignment="1">
      <alignment horizontal="center" vertical="center"/>
    </xf>
    <xf numFmtId="0" fontId="24" fillId="2" borderId="43" xfId="4" quotePrefix="1" applyFont="1" applyFill="1" applyBorder="1" applyAlignment="1">
      <alignment horizontal="left" vertical="center" shrinkToFit="1"/>
    </xf>
    <xf numFmtId="0" fontId="16" fillId="13" borderId="20" xfId="4" applyFont="1" applyFill="1" applyBorder="1" applyAlignment="1">
      <alignment horizontal="center" vertical="center"/>
    </xf>
    <xf numFmtId="0" fontId="16" fillId="13" borderId="22" xfId="4" applyFont="1" applyFill="1" applyBorder="1" applyAlignment="1">
      <alignment horizontal="center" vertical="center"/>
    </xf>
    <xf numFmtId="0" fontId="16" fillId="13" borderId="40" xfId="4" applyFont="1" applyFill="1" applyBorder="1" applyAlignment="1">
      <alignment horizontal="center" vertical="center"/>
    </xf>
    <xf numFmtId="0" fontId="24" fillId="14" borderId="36" xfId="4" quotePrefix="1" applyFont="1" applyFill="1" applyBorder="1" applyAlignment="1">
      <alignment horizontal="left" vertical="center" shrinkToFit="1"/>
    </xf>
    <xf numFmtId="0" fontId="24" fillId="14" borderId="37" xfId="4" quotePrefix="1" applyFont="1" applyFill="1" applyBorder="1" applyAlignment="1">
      <alignment horizontal="center" vertical="center" shrinkToFit="1"/>
    </xf>
    <xf numFmtId="0" fontId="24" fillId="15" borderId="41" xfId="4" quotePrefix="1" applyFont="1" applyFill="1" applyBorder="1" applyAlignment="1">
      <alignment horizontal="left" vertical="center" shrinkToFit="1"/>
    </xf>
    <xf numFmtId="0" fontId="24" fillId="16" borderId="42" xfId="4" quotePrefix="1" applyFont="1" applyFill="1" applyBorder="1" applyAlignment="1">
      <alignment horizontal="center" vertical="center" shrinkToFit="1"/>
    </xf>
    <xf numFmtId="0" fontId="24" fillId="17" borderId="22" xfId="4" quotePrefix="1" applyFont="1" applyFill="1" applyBorder="1" applyAlignment="1">
      <alignment horizontal="left" vertical="center" shrinkToFit="1"/>
    </xf>
    <xf numFmtId="0" fontId="24" fillId="17" borderId="23" xfId="4" quotePrefix="1" applyFont="1" applyFill="1" applyBorder="1" applyAlignment="1">
      <alignment horizontal="center" vertical="center" shrinkToFit="1"/>
    </xf>
    <xf numFmtId="0" fontId="24" fillId="17" borderId="36" xfId="4" quotePrefix="1" applyFont="1" applyFill="1" applyBorder="1" applyAlignment="1">
      <alignment horizontal="left" vertical="center" shrinkToFit="1"/>
    </xf>
    <xf numFmtId="0" fontId="24" fillId="17" borderId="37" xfId="4" quotePrefix="1" applyFont="1" applyFill="1" applyBorder="1" applyAlignment="1">
      <alignment horizontal="center" vertical="center" shrinkToFit="1"/>
    </xf>
    <xf numFmtId="0" fontId="24" fillId="15" borderId="36" xfId="4" quotePrefix="1" applyFont="1" applyFill="1" applyBorder="1" applyAlignment="1">
      <alignment horizontal="left" vertical="center" shrinkToFit="1"/>
    </xf>
    <xf numFmtId="0" fontId="24" fillId="15" borderId="37" xfId="4" quotePrefix="1" applyFont="1" applyFill="1" applyBorder="1" applyAlignment="1">
      <alignment horizontal="center" vertical="center" shrinkToFit="1"/>
    </xf>
    <xf numFmtId="0" fontId="24" fillId="18" borderId="36" xfId="4" quotePrefix="1" applyFont="1" applyFill="1" applyBorder="1" applyAlignment="1">
      <alignment horizontal="left" vertical="center" shrinkToFit="1"/>
    </xf>
    <xf numFmtId="0" fontId="24" fillId="18" borderId="37" xfId="4" quotePrefix="1" applyFont="1" applyFill="1" applyBorder="1" applyAlignment="1">
      <alignment horizontal="center" vertical="center" shrinkToFit="1"/>
    </xf>
    <xf numFmtId="0" fontId="0" fillId="19" borderId="5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16" borderId="2" xfId="0" applyFont="1" applyFill="1" applyBorder="1" applyAlignment="1">
      <alignment horizontal="center" vertical="center"/>
    </xf>
    <xf numFmtId="0" fontId="0" fillId="11" borderId="5" xfId="0" applyFont="1" applyFill="1" applyBorder="1" applyAlignment="1">
      <alignment horizontal="center" vertical="center"/>
    </xf>
    <xf numFmtId="0" fontId="0" fillId="16" borderId="2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0" fillId="19" borderId="1" xfId="0" applyFont="1" applyFill="1" applyBorder="1" applyAlignment="1">
      <alignment horizontal="center" vertical="center"/>
    </xf>
    <xf numFmtId="0" fontId="8" fillId="2" borderId="1" xfId="0" quotePrefix="1" applyFont="1" applyFill="1" applyBorder="1" applyAlignment="1">
      <alignment vertical="center" shrinkToFit="1"/>
    </xf>
    <xf numFmtId="0" fontId="0" fillId="11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shrinkToFit="1"/>
    </xf>
    <xf numFmtId="0" fontId="0" fillId="7" borderId="49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8" fillId="7" borderId="1" xfId="0" quotePrefix="1" applyFont="1" applyFill="1" applyBorder="1" applyAlignment="1">
      <alignment horizontal="right" vertical="center" shrinkToFit="1"/>
    </xf>
    <xf numFmtId="0" fontId="8" fillId="7" borderId="1" xfId="0" applyFont="1" applyFill="1" applyBorder="1" applyAlignment="1">
      <alignment horizontal="right" vertical="center"/>
    </xf>
    <xf numFmtId="0" fontId="0" fillId="7" borderId="1" xfId="0" applyFont="1" applyFill="1" applyBorder="1" applyAlignment="1">
      <alignment vertical="center"/>
    </xf>
    <xf numFmtId="0" fontId="11" fillId="7" borderId="1" xfId="0" applyFont="1" applyFill="1" applyBorder="1" applyAlignment="1">
      <alignment horizontal="center" vertical="center" wrapText="1"/>
    </xf>
    <xf numFmtId="0" fontId="8" fillId="7" borderId="1" xfId="0" quotePrefix="1" applyFont="1" applyFill="1" applyBorder="1" applyAlignment="1">
      <alignment horizontal="left" vertical="center" shrinkToFit="1"/>
    </xf>
    <xf numFmtId="0" fontId="8" fillId="7" borderId="1" xfId="0" quotePrefix="1" applyFont="1" applyFill="1" applyBorder="1" applyAlignment="1">
      <alignment horizontal="center" vertical="center" shrinkToFit="1"/>
    </xf>
    <xf numFmtId="0" fontId="8" fillId="7" borderId="6" xfId="0" quotePrefix="1" applyFont="1" applyFill="1" applyBorder="1" applyAlignment="1">
      <alignment horizontal="center" vertical="center" shrinkToFit="1"/>
    </xf>
    <xf numFmtId="0" fontId="0" fillId="7" borderId="50" xfId="0" applyFont="1" applyFill="1" applyBorder="1" applyAlignment="1">
      <alignment horizontal="center" vertical="center"/>
    </xf>
    <xf numFmtId="0" fontId="0" fillId="16" borderId="9" xfId="0" applyFont="1" applyFill="1" applyBorder="1" applyAlignment="1">
      <alignment horizontal="center" vertical="center"/>
    </xf>
    <xf numFmtId="0" fontId="0" fillId="7" borderId="5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vertical="center" wrapText="1"/>
    </xf>
    <xf numFmtId="0" fontId="0" fillId="16" borderId="0" xfId="0" applyFill="1" applyAlignment="1">
      <alignment vertical="center"/>
    </xf>
    <xf numFmtId="0" fontId="0" fillId="19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0" fillId="11" borderId="0" xfId="0" applyFill="1" applyAlignment="1">
      <alignment vertical="center"/>
    </xf>
    <xf numFmtId="0" fontId="0" fillId="7" borderId="0" xfId="0" applyFill="1" applyAlignment="1">
      <alignment vertical="center"/>
    </xf>
    <xf numFmtId="0" fontId="0" fillId="20" borderId="5" xfId="0" applyFont="1" applyFill="1" applyBorder="1" applyAlignment="1">
      <alignment horizontal="center" vertical="center"/>
    </xf>
    <xf numFmtId="0" fontId="8" fillId="20" borderId="1" xfId="0" quotePrefix="1" applyFont="1" applyFill="1" applyBorder="1" applyAlignment="1">
      <alignment horizontal="right" vertical="center" shrinkToFit="1"/>
    </xf>
    <xf numFmtId="0" fontId="8" fillId="20" borderId="1" xfId="0" applyFont="1" applyFill="1" applyBorder="1" applyAlignment="1">
      <alignment horizontal="right" vertical="center"/>
    </xf>
    <xf numFmtId="0" fontId="0" fillId="20" borderId="1" xfId="0" applyFont="1" applyFill="1" applyBorder="1" applyAlignment="1">
      <alignment vertical="center"/>
    </xf>
    <xf numFmtId="0" fontId="8" fillId="20" borderId="1" xfId="0" quotePrefix="1" applyFont="1" applyFill="1" applyBorder="1" applyAlignment="1">
      <alignment horizontal="left" vertical="center" shrinkToFit="1"/>
    </xf>
    <xf numFmtId="0" fontId="8" fillId="20" borderId="1" xfId="0" quotePrefix="1" applyFont="1" applyFill="1" applyBorder="1" applyAlignment="1">
      <alignment horizontal="center" vertical="center" shrinkToFit="1"/>
    </xf>
    <xf numFmtId="0" fontId="8" fillId="20" borderId="6" xfId="0" quotePrefix="1" applyFont="1" applyFill="1" applyBorder="1" applyAlignment="1">
      <alignment horizontal="center" vertical="center" shrinkToFit="1"/>
    </xf>
    <xf numFmtId="0" fontId="0" fillId="20" borderId="2" xfId="0" applyFont="1" applyFill="1" applyBorder="1" applyAlignment="1">
      <alignment horizontal="center" vertical="center"/>
    </xf>
    <xf numFmtId="0" fontId="0" fillId="20" borderId="1" xfId="0" applyFont="1" applyFill="1" applyBorder="1" applyAlignment="1">
      <alignment horizontal="center" vertical="center"/>
    </xf>
    <xf numFmtId="0" fontId="11" fillId="20" borderId="1" xfId="0" applyFont="1" applyFill="1" applyBorder="1" applyAlignment="1">
      <alignment vertical="center" wrapText="1"/>
    </xf>
    <xf numFmtId="0" fontId="0" fillId="20" borderId="2" xfId="0" applyFill="1" applyBorder="1" applyAlignment="1">
      <alignment horizontal="center" vertical="center"/>
    </xf>
    <xf numFmtId="0" fontId="0" fillId="20" borderId="5" xfId="0" applyFill="1" applyBorder="1" applyAlignment="1">
      <alignment horizontal="center" vertical="center"/>
    </xf>
    <xf numFmtId="0" fontId="11" fillId="2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/>
    </xf>
    <xf numFmtId="0" fontId="9" fillId="2" borderId="1" xfId="0" applyFont="1" applyFill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0" fontId="0" fillId="4" borderId="13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 wrapText="1"/>
    </xf>
    <xf numFmtId="0" fontId="0" fillId="4" borderId="11" xfId="0" applyFont="1" applyFill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1" fontId="6" fillId="3" borderId="18" xfId="1" applyFont="1" applyFill="1" applyBorder="1" applyAlignment="1">
      <alignment vertical="center"/>
    </xf>
    <xf numFmtId="0" fontId="0" fillId="4" borderId="45" xfId="0" applyFont="1" applyFill="1" applyBorder="1" applyAlignment="1">
      <alignment horizontal="center" vertical="center" wrapText="1"/>
    </xf>
    <xf numFmtId="0" fontId="0" fillId="4" borderId="45" xfId="0" applyFont="1" applyFill="1" applyBorder="1" applyAlignment="1">
      <alignment horizontal="center" vertical="center"/>
    </xf>
    <xf numFmtId="41" fontId="6" fillId="2" borderId="0" xfId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41" fontId="6" fillId="2" borderId="0" xfId="1" quotePrefix="1" applyFont="1" applyFill="1" applyBorder="1" applyAlignment="1">
      <alignment horizontal="center" vertical="center" shrinkToFit="1"/>
    </xf>
    <xf numFmtId="0" fontId="0" fillId="2" borderId="1" xfId="0" applyFill="1" applyBorder="1">
      <alignment vertical="center"/>
    </xf>
    <xf numFmtId="0" fontId="8" fillId="0" borderId="1" xfId="0" quotePrefix="1" applyFont="1" applyFill="1" applyBorder="1" applyAlignment="1">
      <alignment vertical="center" wrapText="1" shrinkToFit="1"/>
    </xf>
    <xf numFmtId="0" fontId="8" fillId="0" borderId="6" xfId="0" quotePrefix="1" applyFont="1" applyFill="1" applyBorder="1" applyAlignment="1">
      <alignment vertical="center" shrinkToFit="1"/>
    </xf>
    <xf numFmtId="0" fontId="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1" fontId="6" fillId="2" borderId="9" xfId="1" applyFont="1" applyFill="1" applyBorder="1" applyAlignment="1">
      <alignment vertical="center"/>
    </xf>
    <xf numFmtId="41" fontId="6" fillId="2" borderId="10" xfId="1" applyFont="1" applyFill="1" applyBorder="1" applyAlignment="1">
      <alignment vertical="center"/>
    </xf>
    <xf numFmtId="41" fontId="6" fillId="2" borderId="10" xfId="1" applyFont="1" applyFill="1" applyBorder="1" applyAlignment="1">
      <alignment horizontal="center" vertical="center"/>
    </xf>
    <xf numFmtId="0" fontId="0" fillId="2" borderId="5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41" fontId="16" fillId="0" borderId="1" xfId="1" applyFont="1" applyFill="1" applyBorder="1" applyAlignment="1">
      <alignment horizontal="center" vertical="center"/>
    </xf>
    <xf numFmtId="41" fontId="23" fillId="0" borderId="4" xfId="1" applyFont="1" applyFill="1" applyBorder="1" applyAlignment="1">
      <alignment horizontal="center" vertical="center"/>
    </xf>
    <xf numFmtId="0" fontId="0" fillId="5" borderId="0" xfId="0" applyFill="1">
      <alignment vertical="center"/>
    </xf>
    <xf numFmtId="0" fontId="16" fillId="7" borderId="13" xfId="0" applyFont="1" applyFill="1" applyBorder="1" applyAlignment="1">
      <alignment horizontal="center" vertical="center"/>
    </xf>
    <xf numFmtId="0" fontId="16" fillId="7" borderId="11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6" fillId="7" borderId="12" xfId="0" applyFont="1" applyFill="1" applyBorder="1" applyAlignment="1">
      <alignment horizontal="center" vertical="center"/>
    </xf>
    <xf numFmtId="0" fontId="24" fillId="2" borderId="43" xfId="0" quotePrefix="1" applyFont="1" applyFill="1" applyBorder="1" applyAlignment="1">
      <alignment horizontal="left" vertical="center" shrinkToFit="1"/>
    </xf>
    <xf numFmtId="176" fontId="1" fillId="0" borderId="0" xfId="4" applyNumberFormat="1">
      <alignment vertical="center"/>
    </xf>
    <xf numFmtId="176" fontId="10" fillId="0" borderId="0" xfId="4" applyNumberFormat="1" applyFont="1">
      <alignment vertical="center"/>
    </xf>
    <xf numFmtId="176" fontId="19" fillId="9" borderId="32" xfId="4" applyNumberFormat="1" applyFont="1" applyFill="1" applyBorder="1" applyAlignment="1">
      <alignment horizontal="center" vertical="center"/>
    </xf>
    <xf numFmtId="176" fontId="24" fillId="2" borderId="23" xfId="4" quotePrefix="1" applyNumberFormat="1" applyFont="1" applyFill="1" applyBorder="1" applyAlignment="1">
      <alignment horizontal="center" vertical="center" shrinkToFit="1"/>
    </xf>
    <xf numFmtId="176" fontId="24" fillId="2" borderId="42" xfId="4" quotePrefix="1" applyNumberFormat="1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left" vertical="center" wrapText="1" shrinkToFit="1"/>
    </xf>
    <xf numFmtId="0" fontId="0" fillId="0" borderId="0" xfId="0" applyFont="1" applyFill="1" applyBorder="1" applyAlignment="1">
      <alignment vertical="center"/>
    </xf>
    <xf numFmtId="176" fontId="24" fillId="2" borderId="52" xfId="0" quotePrefix="1" applyNumberFormat="1" applyFont="1" applyFill="1" applyBorder="1" applyAlignment="1">
      <alignment horizontal="center" vertical="center" shrinkToFit="1"/>
    </xf>
    <xf numFmtId="176" fontId="24" fillId="12" borderId="38" xfId="0" quotePrefix="1" applyNumberFormat="1" applyFont="1" applyFill="1" applyBorder="1" applyAlignment="1">
      <alignment horizontal="center" vertical="center" shrinkToFit="1"/>
    </xf>
    <xf numFmtId="0" fontId="24" fillId="2" borderId="53" xfId="4" quotePrefix="1" applyFont="1" applyFill="1" applyBorder="1" applyAlignment="1">
      <alignment horizontal="left" vertical="center" shrinkToFit="1"/>
    </xf>
    <xf numFmtId="0" fontId="11" fillId="2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1" fontId="6" fillId="3" borderId="4" xfId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0" fontId="0" fillId="16" borderId="9" xfId="0" applyFont="1" applyFill="1" applyBorder="1" applyAlignment="1">
      <alignment horizontal="center" vertical="center"/>
    </xf>
    <xf numFmtId="0" fontId="0" fillId="16" borderId="2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11" borderId="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shrinkToFit="1"/>
    </xf>
    <xf numFmtId="0" fontId="8" fillId="2" borderId="1" xfId="0" quotePrefix="1" applyFont="1" applyFill="1" applyBorder="1" applyAlignment="1">
      <alignment vertical="center" shrinkToFit="1"/>
    </xf>
    <xf numFmtId="0" fontId="0" fillId="20" borderId="2" xfId="0" applyFont="1" applyFill="1" applyBorder="1" applyAlignment="1">
      <alignment horizontal="center" vertical="center"/>
    </xf>
    <xf numFmtId="0" fontId="0" fillId="20" borderId="1" xfId="0" applyFont="1" applyFill="1" applyBorder="1" applyAlignment="1">
      <alignment horizontal="center" vertical="center"/>
    </xf>
    <xf numFmtId="0" fontId="11" fillId="2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1" fontId="6" fillId="3" borderId="17" xfId="1" applyFont="1" applyFill="1" applyBorder="1" applyAlignment="1">
      <alignment horizontal="center" vertical="center"/>
    </xf>
    <xf numFmtId="41" fontId="6" fillId="3" borderId="4" xfId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0" fontId="0" fillId="16" borderId="2" xfId="0" applyFont="1" applyFill="1" applyBorder="1" applyAlignment="1">
      <alignment horizontal="center" vertical="center"/>
    </xf>
    <xf numFmtId="0" fontId="0" fillId="11" borderId="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wrapText="1"/>
    </xf>
    <xf numFmtId="0" fontId="8" fillId="2" borderId="1" xfId="0" quotePrefix="1" applyFont="1" applyFill="1" applyBorder="1" applyAlignment="1">
      <alignment vertical="center" shrinkToFit="1"/>
    </xf>
    <xf numFmtId="0" fontId="0" fillId="0" borderId="1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right" vertical="center"/>
    </xf>
    <xf numFmtId="0" fontId="8" fillId="0" borderId="11" xfId="0" quotePrefix="1" applyFont="1" applyFill="1" applyBorder="1" applyAlignment="1">
      <alignment horizontal="center" vertical="center" shrinkToFit="1"/>
    </xf>
    <xf numFmtId="0" fontId="8" fillId="0" borderId="12" xfId="0" quotePrefix="1" applyFont="1" applyFill="1" applyBorder="1" applyAlignment="1">
      <alignment horizontal="center" vertical="center" shrinkToFit="1"/>
    </xf>
    <xf numFmtId="0" fontId="0" fillId="4" borderId="10" xfId="0" applyFont="1" applyFill="1" applyBorder="1" applyAlignment="1">
      <alignment horizontal="center" vertical="center" wrapText="1"/>
    </xf>
    <xf numFmtId="0" fontId="0" fillId="4" borderId="10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vertical="center" shrinkToFit="1"/>
    </xf>
    <xf numFmtId="0" fontId="0" fillId="3" borderId="17" xfId="0" applyFont="1" applyFill="1" applyBorder="1" applyAlignment="1">
      <alignment horizontal="center" vertical="center"/>
    </xf>
    <xf numFmtId="41" fontId="6" fillId="3" borderId="17" xfId="1" quotePrefix="1" applyFont="1" applyFill="1" applyBorder="1" applyAlignment="1">
      <alignment horizontal="center" vertical="center" shrinkToFit="1"/>
    </xf>
    <xf numFmtId="0" fontId="0" fillId="3" borderId="19" xfId="0" applyFont="1" applyFill="1" applyBorder="1" applyAlignment="1">
      <alignment horizontal="center" vertical="center"/>
    </xf>
    <xf numFmtId="0" fontId="8" fillId="0" borderId="11" xfId="0" quotePrefix="1" applyFont="1" applyFill="1" applyBorder="1" applyAlignment="1">
      <alignment horizontal="left" vertical="center" shrinkToFit="1"/>
    </xf>
    <xf numFmtId="0" fontId="1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0" fillId="16" borderId="2" xfId="0" applyFont="1" applyFill="1" applyBorder="1" applyAlignment="1">
      <alignment horizontal="center" vertical="center"/>
    </xf>
    <xf numFmtId="0" fontId="0" fillId="11" borderId="1" xfId="0" applyFont="1" applyFill="1" applyBorder="1" applyAlignment="1">
      <alignment horizontal="center" vertical="center"/>
    </xf>
    <xf numFmtId="0" fontId="8" fillId="2" borderId="1" xfId="0" quotePrefix="1" applyFont="1" applyFill="1" applyBorder="1" applyAlignment="1">
      <alignment vertical="center" shrinkToFit="1"/>
    </xf>
    <xf numFmtId="176" fontId="24" fillId="2" borderId="33" xfId="4" quotePrefix="1" applyNumberFormat="1" applyFont="1" applyFill="1" applyBorder="1" applyAlignment="1">
      <alignment horizontal="center" vertical="center" shrinkToFit="1"/>
    </xf>
    <xf numFmtId="176" fontId="24" fillId="2" borderId="38" xfId="4" quotePrefix="1" applyNumberFormat="1" applyFont="1" applyFill="1" applyBorder="1" applyAlignment="1">
      <alignment horizontal="center" vertical="center" shrinkToFit="1"/>
    </xf>
    <xf numFmtId="176" fontId="24" fillId="2" borderId="43" xfId="4" quotePrefix="1" applyNumberFormat="1" applyFont="1" applyFill="1" applyBorder="1" applyAlignment="1">
      <alignment horizontal="center" vertical="center" shrinkToFit="1"/>
    </xf>
    <xf numFmtId="0" fontId="24" fillId="2" borderId="33" xfId="0" quotePrefix="1" applyFont="1" applyFill="1" applyBorder="1" applyAlignment="1">
      <alignment horizontal="left" vertical="center" shrinkToFit="1"/>
    </xf>
    <xf numFmtId="0" fontId="0" fillId="0" borderId="4" xfId="0" applyFont="1" applyFill="1" applyBorder="1" applyAlignment="1">
      <alignment horizontal="right" vertical="center"/>
    </xf>
    <xf numFmtId="0" fontId="11" fillId="0" borderId="4" xfId="0" applyFont="1" applyFill="1" applyBorder="1" applyAlignment="1">
      <alignment horizontal="center" vertical="center"/>
    </xf>
    <xf numFmtId="0" fontId="8" fillId="0" borderId="4" xfId="0" quotePrefix="1" applyFont="1" applyFill="1" applyBorder="1" applyAlignment="1">
      <alignment horizontal="left" vertical="center" shrinkToFit="1"/>
    </xf>
    <xf numFmtId="0" fontId="0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0" fillId="11" borderId="1" xfId="0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8" fillId="2" borderId="4" xfId="0" quotePrefix="1" applyFont="1" applyFill="1" applyBorder="1" applyAlignment="1">
      <alignment vertical="center" shrinkToFit="1"/>
    </xf>
    <xf numFmtId="0" fontId="16" fillId="2" borderId="9" xfId="0" applyFont="1" applyFill="1" applyBorder="1" applyAlignment="1">
      <alignment horizontal="center" vertical="center"/>
    </xf>
    <xf numFmtId="41" fontId="16" fillId="2" borderId="10" xfId="1" applyFont="1" applyFill="1" applyBorder="1" applyAlignment="1">
      <alignment horizontal="center" vertical="center"/>
    </xf>
    <xf numFmtId="41" fontId="16" fillId="2" borderId="1" xfId="1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 wrapText="1" shrinkToFit="1"/>
    </xf>
    <xf numFmtId="0" fontId="24" fillId="2" borderId="38" xfId="0" quotePrefix="1" applyFont="1" applyFill="1" applyBorder="1" applyAlignment="1">
      <alignment horizontal="left" vertical="center" shrinkToFit="1"/>
    </xf>
    <xf numFmtId="0" fontId="8" fillId="2" borderId="1" xfId="0" applyFont="1" applyFill="1" applyBorder="1" applyAlignment="1">
      <alignment horizontal="left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11" fillId="0" borderId="11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6" borderId="54" xfId="0" applyFill="1" applyBorder="1" applyAlignment="1">
      <alignment horizontal="center" vertical="center"/>
    </xf>
    <xf numFmtId="0" fontId="0" fillId="0" borderId="55" xfId="0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24" fillId="20" borderId="36" xfId="4" quotePrefix="1" applyFont="1" applyFill="1" applyBorder="1" applyAlignment="1">
      <alignment horizontal="left" vertical="center" shrinkToFit="1"/>
    </xf>
    <xf numFmtId="0" fontId="24" fillId="20" borderId="37" xfId="4" quotePrefix="1" applyFont="1" applyFill="1" applyBorder="1" applyAlignment="1">
      <alignment horizontal="center" vertical="center" shrinkToFit="1"/>
    </xf>
    <xf numFmtId="176" fontId="24" fillId="20" borderId="37" xfId="4" quotePrefix="1" applyNumberFormat="1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 wrapText="1"/>
    </xf>
    <xf numFmtId="0" fontId="0" fillId="4" borderId="12" xfId="0" applyFont="1" applyFill="1" applyBorder="1" applyAlignment="1">
      <alignment horizontal="center" vertical="center"/>
    </xf>
    <xf numFmtId="41" fontId="6" fillId="3" borderId="4" xfId="1" applyFont="1" applyFill="1" applyBorder="1" applyAlignment="1">
      <alignment horizontal="center" vertical="center"/>
    </xf>
    <xf numFmtId="41" fontId="6" fillId="3" borderId="3" xfId="1" applyFont="1" applyFill="1" applyBorder="1" applyAlignment="1">
      <alignment vertical="center"/>
    </xf>
    <xf numFmtId="0" fontId="11" fillId="3" borderId="4" xfId="0" applyFont="1" applyFill="1" applyBorder="1" applyAlignment="1">
      <alignment vertical="center"/>
    </xf>
    <xf numFmtId="0" fontId="11" fillId="3" borderId="8" xfId="0" applyFont="1" applyFill="1" applyBorder="1" applyAlignment="1">
      <alignment vertical="center"/>
    </xf>
    <xf numFmtId="0" fontId="8" fillId="2" borderId="1" xfId="0" quotePrefix="1" applyFont="1" applyFill="1" applyBorder="1" applyAlignment="1">
      <alignment vertical="center" shrinkToFit="1"/>
    </xf>
    <xf numFmtId="0" fontId="8" fillId="2" borderId="1" xfId="0" quotePrefix="1" applyFont="1" applyFill="1" applyBorder="1" applyAlignment="1">
      <alignment vertical="center" wrapText="1" shrinkToFit="1"/>
    </xf>
    <xf numFmtId="0" fontId="0" fillId="0" borderId="1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 wrapText="1"/>
    </xf>
    <xf numFmtId="0" fontId="0" fillId="4" borderId="1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/>
    </xf>
    <xf numFmtId="41" fontId="6" fillId="3" borderId="4" xfId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41" fontId="6" fillId="3" borderId="8" xfId="1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1" fontId="6" fillId="0" borderId="2" xfId="1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1" fontId="6" fillId="3" borderId="4" xfId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16" fillId="3" borderId="20" xfId="4" applyFont="1" applyFill="1" applyBorder="1" applyAlignment="1">
      <alignment horizontal="center" vertical="center"/>
    </xf>
    <xf numFmtId="0" fontId="16" fillId="3" borderId="35" xfId="4" applyFont="1" applyFill="1" applyBorder="1" applyAlignment="1">
      <alignment horizontal="center" vertical="center"/>
    </xf>
    <xf numFmtId="0" fontId="16" fillId="3" borderId="22" xfId="4" applyFont="1" applyFill="1" applyBorder="1" applyAlignment="1">
      <alignment horizontal="center" vertical="center"/>
    </xf>
    <xf numFmtId="0" fontId="16" fillId="3" borderId="36" xfId="4" applyFont="1" applyFill="1" applyBorder="1" applyAlignment="1">
      <alignment horizontal="center" vertical="center"/>
    </xf>
    <xf numFmtId="0" fontId="24" fillId="2" borderId="23" xfId="4" quotePrefix="1" applyFont="1" applyFill="1" applyBorder="1" applyAlignment="1">
      <alignment horizontal="center" vertical="center" shrinkToFit="1"/>
    </xf>
    <xf numFmtId="0" fontId="24" fillId="2" borderId="37" xfId="4" quotePrefix="1" applyFont="1" applyFill="1" applyBorder="1" applyAlignment="1">
      <alignment horizontal="center" vertical="center" shrinkToFit="1"/>
    </xf>
    <xf numFmtId="0" fontId="16" fillId="13" borderId="36" xfId="4" applyFont="1" applyFill="1" applyBorder="1" applyAlignment="1">
      <alignment horizontal="center" vertical="center"/>
    </xf>
    <xf numFmtId="0" fontId="16" fillId="13" borderId="41" xfId="4" applyFont="1" applyFill="1" applyBorder="1" applyAlignment="1">
      <alignment horizontal="center" vertical="center"/>
    </xf>
    <xf numFmtId="176" fontId="24" fillId="2" borderId="37" xfId="4" quotePrefix="1" applyNumberFormat="1" applyFont="1" applyFill="1" applyBorder="1" applyAlignment="1">
      <alignment horizontal="center" vertical="center" shrinkToFit="1"/>
    </xf>
    <xf numFmtId="0" fontId="16" fillId="13" borderId="35" xfId="4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0" fillId="16" borderId="2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0" fillId="11" borderId="1" xfId="0" applyFont="1" applyFill="1" applyBorder="1" applyAlignment="1">
      <alignment horizontal="center" vertical="center"/>
    </xf>
    <xf numFmtId="0" fontId="0" fillId="19" borderId="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wrapText="1"/>
    </xf>
    <xf numFmtId="0" fontId="0" fillId="11" borderId="46" xfId="0" applyFont="1" applyFill="1" applyBorder="1" applyAlignment="1">
      <alignment horizontal="center" vertical="center"/>
    </xf>
    <xf numFmtId="0" fontId="8" fillId="2" borderId="1" xfId="0" quotePrefix="1" applyFont="1" applyFill="1" applyBorder="1" applyAlignment="1">
      <alignment vertical="center" shrinkToFit="1"/>
    </xf>
    <xf numFmtId="0" fontId="6" fillId="0" borderId="0" xfId="1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shrinkToFit="1"/>
    </xf>
    <xf numFmtId="176" fontId="24" fillId="2" borderId="37" xfId="4" quotePrefix="1" applyNumberFormat="1" applyFont="1" applyFill="1" applyBorder="1" applyAlignment="1">
      <alignment horizontal="center" vertical="center" shrinkToFit="1"/>
    </xf>
    <xf numFmtId="41" fontId="6" fillId="3" borderId="17" xfId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76" fontId="24" fillId="5" borderId="37" xfId="4" quotePrefix="1" applyNumberFormat="1" applyFont="1" applyFill="1" applyBorder="1" applyAlignment="1">
      <alignment horizontal="center" vertical="center" shrinkToFit="1"/>
    </xf>
    <xf numFmtId="0" fontId="24" fillId="5" borderId="38" xfId="4" quotePrefix="1" applyFont="1" applyFill="1" applyBorder="1" applyAlignment="1">
      <alignment horizontal="left" vertical="center" shrinkToFit="1"/>
    </xf>
    <xf numFmtId="0" fontId="0" fillId="5" borderId="2" xfId="0" applyFont="1" applyFill="1" applyBorder="1" applyAlignment="1">
      <alignment horizontal="center" vertical="center"/>
    </xf>
    <xf numFmtId="176" fontId="24" fillId="2" borderId="37" xfId="4" quotePrefix="1" applyNumberFormat="1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8" fillId="2" borderId="4" xfId="0" quotePrefix="1" applyFont="1" applyFill="1" applyBorder="1" applyAlignment="1">
      <alignment horizontal="left" vertical="center" shrinkToFit="1"/>
    </xf>
    <xf numFmtId="0" fontId="8" fillId="2" borderId="4" xfId="0" quotePrefix="1" applyFont="1" applyFill="1" applyBorder="1" applyAlignment="1">
      <alignment horizontal="right" vertical="center" shrinkToFit="1"/>
    </xf>
    <xf numFmtId="0" fontId="8" fillId="2" borderId="4" xfId="0" applyFont="1" applyFill="1" applyBorder="1" applyAlignment="1">
      <alignment horizontal="right" vertical="center"/>
    </xf>
    <xf numFmtId="14" fontId="1" fillId="0" borderId="0" xfId="4" applyNumberFormat="1">
      <alignment vertical="center"/>
    </xf>
    <xf numFmtId="14" fontId="10" fillId="0" borderId="0" xfId="4" applyNumberFormat="1" applyFont="1">
      <alignment vertical="center"/>
    </xf>
    <xf numFmtId="14" fontId="19" fillId="9" borderId="32" xfId="4" applyNumberFormat="1" applyFont="1" applyFill="1" applyBorder="1" applyAlignment="1">
      <alignment horizontal="center" vertical="center"/>
    </xf>
    <xf numFmtId="14" fontId="24" fillId="2" borderId="34" xfId="4" quotePrefix="1" applyNumberFormat="1" applyFont="1" applyFill="1" applyBorder="1" applyAlignment="1">
      <alignment horizontal="center" vertical="center" shrinkToFit="1"/>
    </xf>
    <xf numFmtId="14" fontId="24" fillId="2" borderId="39" xfId="4" quotePrefix="1" applyNumberFormat="1" applyFont="1" applyFill="1" applyBorder="1" applyAlignment="1">
      <alignment horizontal="center" vertical="center" shrinkToFit="1"/>
    </xf>
    <xf numFmtId="14" fontId="24" fillId="2" borderId="44" xfId="4" quotePrefix="1" applyNumberFormat="1" applyFont="1" applyFill="1" applyBorder="1" applyAlignment="1">
      <alignment horizontal="center" vertical="center" shrinkToFit="1"/>
    </xf>
    <xf numFmtId="14" fontId="24" fillId="2" borderId="34" xfId="0" quotePrefix="1" applyNumberFormat="1" applyFont="1" applyFill="1" applyBorder="1" applyAlignment="1">
      <alignment horizontal="center" vertical="center" shrinkToFit="1"/>
    </xf>
    <xf numFmtId="14" fontId="24" fillId="2" borderId="39" xfId="0" quotePrefix="1" applyNumberFormat="1" applyFont="1" applyFill="1" applyBorder="1" applyAlignment="1">
      <alignment horizontal="center" vertical="center" shrinkToFit="1"/>
    </xf>
    <xf numFmtId="14" fontId="24" fillId="2" borderId="44" xfId="0" quotePrefix="1" applyNumberFormat="1" applyFont="1" applyFill="1" applyBorder="1" applyAlignment="1">
      <alignment horizontal="center" vertical="center" shrinkToFit="1"/>
    </xf>
    <xf numFmtId="14" fontId="24" fillId="2" borderId="33" xfId="4" quotePrefix="1" applyNumberFormat="1" applyFont="1" applyFill="1" applyBorder="1" applyAlignment="1">
      <alignment horizontal="center" vertical="center" shrinkToFit="1"/>
    </xf>
    <xf numFmtId="14" fontId="24" fillId="2" borderId="38" xfId="4" quotePrefix="1" applyNumberFormat="1" applyFont="1" applyFill="1" applyBorder="1" applyAlignment="1">
      <alignment horizontal="center" vertical="center" shrinkToFit="1"/>
    </xf>
    <xf numFmtId="14" fontId="24" fillId="5" borderId="39" xfId="4" quotePrefix="1" applyNumberFormat="1" applyFont="1" applyFill="1" applyBorder="1" applyAlignment="1">
      <alignment horizontal="center" vertical="center" shrinkToFit="1"/>
    </xf>
    <xf numFmtId="0" fontId="26" fillId="2" borderId="1" xfId="0" applyFont="1" applyFill="1" applyBorder="1" applyAlignment="1">
      <alignment horizontal="justify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 shrinkToFit="1"/>
    </xf>
    <xf numFmtId="0" fontId="11" fillId="2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1" fontId="6" fillId="3" borderId="4" xfId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176" fontId="24" fillId="2" borderId="37" xfId="4" quotePrefix="1" applyNumberFormat="1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shrinkToFit="1"/>
    </xf>
    <xf numFmtId="0" fontId="8" fillId="2" borderId="1" xfId="0" quotePrefix="1" applyFont="1" applyFill="1" applyBorder="1" applyAlignment="1">
      <alignment vertical="center" shrinkToFit="1"/>
    </xf>
    <xf numFmtId="0" fontId="24" fillId="2" borderId="38" xfId="4" quotePrefix="1" applyFont="1" applyFill="1" applyBorder="1" applyAlignment="1">
      <alignment horizontal="left" vertical="center" wrapText="1" shrinkToFit="1"/>
    </xf>
    <xf numFmtId="0" fontId="8" fillId="2" borderId="0" xfId="0" applyFont="1" applyFill="1" applyBorder="1" applyAlignment="1">
      <alignment horizontal="left" vertical="center" shrinkToFi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8" fillId="0" borderId="8" xfId="0" quotePrefix="1" applyFont="1" applyFill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right" vertical="center"/>
    </xf>
    <xf numFmtId="0" fontId="0" fillId="0" borderId="4" xfId="0" applyFont="1" applyFill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11" fillId="0" borderId="4" xfId="0" applyFont="1" applyFill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0" fillId="2" borderId="4" xfId="0" applyFont="1" applyFill="1" applyBorder="1" applyAlignment="1">
      <alignment vertical="center" wrapText="1"/>
    </xf>
    <xf numFmtId="0" fontId="8" fillId="2" borderId="1" xfId="0" quotePrefix="1" applyFont="1" applyFill="1" applyBorder="1" applyAlignment="1">
      <alignment horizontal="left" vertical="center" wrapText="1" shrinkToFit="1"/>
    </xf>
    <xf numFmtId="41" fontId="0" fillId="0" borderId="1" xfId="1" applyFont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 wrapText="1"/>
    </xf>
    <xf numFmtId="41" fontId="0" fillId="19" borderId="5" xfId="1" applyFont="1" applyFill="1" applyBorder="1" applyAlignment="1">
      <alignment horizontal="center" vertical="center"/>
    </xf>
    <xf numFmtId="41" fontId="0" fillId="16" borderId="2" xfId="1" applyFont="1" applyFill="1" applyBorder="1" applyAlignment="1">
      <alignment horizontal="center" vertical="center"/>
    </xf>
    <xf numFmtId="41" fontId="0" fillId="11" borderId="5" xfId="1" applyFont="1" applyFill="1" applyBorder="1" applyAlignment="1">
      <alignment horizontal="center" vertical="center"/>
    </xf>
    <xf numFmtId="41" fontId="0" fillId="19" borderId="1" xfId="1" applyFont="1" applyFill="1" applyBorder="1" applyAlignment="1">
      <alignment horizontal="center" vertical="center"/>
    </xf>
    <xf numFmtId="41" fontId="0" fillId="11" borderId="1" xfId="1" applyFont="1" applyFill="1" applyBorder="1" applyAlignment="1">
      <alignment horizontal="center" vertical="center"/>
    </xf>
    <xf numFmtId="41" fontId="0" fillId="11" borderId="46" xfId="1" applyFont="1" applyFill="1" applyBorder="1" applyAlignment="1">
      <alignment horizontal="center" vertical="center"/>
    </xf>
    <xf numFmtId="41" fontId="0" fillId="7" borderId="1" xfId="1" applyFont="1" applyFill="1" applyBorder="1" applyAlignment="1">
      <alignment horizontal="center" vertical="center"/>
    </xf>
    <xf numFmtId="41" fontId="11" fillId="0" borderId="1" xfId="1" applyFont="1" applyFill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41" fontId="8" fillId="2" borderId="1" xfId="1" quotePrefix="1" applyFont="1" applyFill="1" applyBorder="1" applyAlignment="1">
      <alignment horizontal="center" vertical="center" shrinkToFit="1"/>
    </xf>
    <xf numFmtId="41" fontId="8" fillId="0" borderId="1" xfId="1" applyFon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 wrapText="1"/>
    </xf>
    <xf numFmtId="41" fontId="8" fillId="0" borderId="1" xfId="1" quotePrefix="1" applyFont="1" applyFill="1" applyBorder="1" applyAlignment="1">
      <alignment horizontal="center" vertical="center" shrinkToFit="1"/>
    </xf>
    <xf numFmtId="41" fontId="8" fillId="0" borderId="1" xfId="1" applyFont="1" applyFill="1" applyBorder="1" applyAlignment="1">
      <alignment horizontal="center" vertical="center"/>
    </xf>
    <xf numFmtId="41" fontId="8" fillId="2" borderId="1" xfId="1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0" fillId="16" borderId="0" xfId="1" applyFont="1" applyFill="1" applyAlignment="1">
      <alignment horizontal="center" vertical="center"/>
    </xf>
    <xf numFmtId="41" fontId="0" fillId="19" borderId="0" xfId="1" applyFont="1" applyFill="1" applyAlignment="1">
      <alignment horizontal="center" vertical="center"/>
    </xf>
    <xf numFmtId="41" fontId="0" fillId="5" borderId="0" xfId="1" applyFont="1" applyFill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 vertical="center"/>
    </xf>
    <xf numFmtId="0" fontId="11" fillId="2" borderId="4" xfId="0" applyFont="1" applyFill="1" applyBorder="1" applyAlignment="1">
      <alignment horizontal="center" vertical="center" wrapText="1" shrinkToFit="1"/>
    </xf>
    <xf numFmtId="0" fontId="8" fillId="2" borderId="4" xfId="0" quotePrefix="1" applyFont="1" applyFill="1" applyBorder="1" applyAlignment="1">
      <alignment horizontal="left" vertical="center" wrapText="1" shrinkToFit="1"/>
    </xf>
    <xf numFmtId="0" fontId="0" fillId="0" borderId="1" xfId="0" applyFont="1" applyFill="1" applyBorder="1" applyAlignment="1">
      <alignment horizontal="center" vertical="center"/>
    </xf>
    <xf numFmtId="0" fontId="0" fillId="0" borderId="1" xfId="3" quotePrefix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quotePrefix="1" applyFont="1" applyFill="1" applyBorder="1" applyAlignment="1">
      <alignment horizontal="center" vertical="center" shrinkToFit="1"/>
    </xf>
    <xf numFmtId="0" fontId="6" fillId="0" borderId="56" xfId="1" applyNumberFormat="1" applyFont="1" applyFill="1" applyBorder="1" applyAlignment="1">
      <alignment horizontal="center" vertical="center"/>
    </xf>
    <xf numFmtId="0" fontId="6" fillId="0" borderId="57" xfId="1" applyNumberFormat="1" applyFont="1" applyFill="1" applyBorder="1" applyAlignment="1">
      <alignment horizontal="center" vertical="center"/>
    </xf>
    <xf numFmtId="41" fontId="6" fillId="0" borderId="57" xfId="1" applyFont="1" applyFill="1" applyBorder="1" applyAlignment="1">
      <alignment vertical="center"/>
    </xf>
    <xf numFmtId="0" fontId="0" fillId="0" borderId="57" xfId="0" applyFill="1" applyBorder="1">
      <alignment vertical="center"/>
    </xf>
    <xf numFmtId="41" fontId="0" fillId="2" borderId="1" xfId="1" applyFont="1" applyFill="1" applyBorder="1" applyAlignment="1">
      <alignment vertical="center" shrinkToFit="1"/>
    </xf>
    <xf numFmtId="0" fontId="11" fillId="0" borderId="57" xfId="0" applyFont="1" applyFill="1" applyBorder="1" applyAlignment="1">
      <alignment vertical="center" wrapText="1"/>
    </xf>
    <xf numFmtId="0" fontId="0" fillId="0" borderId="57" xfId="0" applyFont="1" applyFill="1" applyBorder="1" applyAlignment="1">
      <alignment vertical="center" shrinkToFit="1"/>
    </xf>
    <xf numFmtId="0" fontId="0" fillId="0" borderId="57" xfId="0" applyFont="1" applyFill="1" applyBorder="1" applyAlignment="1">
      <alignment horizontal="center" vertical="center"/>
    </xf>
    <xf numFmtId="41" fontId="6" fillId="0" borderId="57" xfId="1" quotePrefix="1" applyFont="1" applyFill="1" applyBorder="1" applyAlignment="1">
      <alignment horizontal="center" vertical="center" shrinkToFit="1"/>
    </xf>
    <xf numFmtId="41" fontId="6" fillId="0" borderId="57" xfId="1" applyFont="1" applyFill="1" applyBorder="1" applyAlignment="1">
      <alignment horizontal="center" vertical="center"/>
    </xf>
    <xf numFmtId="0" fontId="0" fillId="0" borderId="58" xfId="0" applyFont="1" applyFill="1" applyBorder="1" applyAlignment="1">
      <alignment horizontal="center" vertical="center"/>
    </xf>
    <xf numFmtId="0" fontId="0" fillId="2" borderId="10" xfId="0" applyFont="1" applyFill="1" applyBorder="1">
      <alignment vertical="center"/>
    </xf>
    <xf numFmtId="0" fontId="0" fillId="2" borderId="4" xfId="0" quotePrefix="1" applyFont="1" applyFill="1" applyBorder="1" applyAlignment="1">
      <alignment horizontal="left" vertical="center" shrinkToFit="1"/>
    </xf>
    <xf numFmtId="0" fontId="0" fillId="2" borderId="10" xfId="0" applyFont="1" applyFill="1" applyBorder="1" applyAlignment="1">
      <alignment vertical="center" shrinkToFit="1"/>
    </xf>
    <xf numFmtId="0" fontId="0" fillId="0" borderId="4" xfId="0" quotePrefix="1" applyFont="1" applyFill="1" applyBorder="1" applyAlignment="1">
      <alignment horizontal="center" vertical="center" shrinkToFit="1"/>
    </xf>
    <xf numFmtId="0" fontId="0" fillId="0" borderId="46" xfId="0" quotePrefix="1" applyFont="1" applyFill="1" applyBorder="1" applyAlignment="1">
      <alignment horizontal="center" vertical="center" shrinkToFit="1"/>
    </xf>
    <xf numFmtId="0" fontId="0" fillId="0" borderId="10" xfId="0" quotePrefix="1" applyFont="1" applyFill="1" applyBorder="1" applyAlignment="1">
      <alignment horizontal="center" vertical="center" shrinkToFit="1"/>
    </xf>
    <xf numFmtId="41" fontId="6" fillId="2" borderId="46" xfId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1" fontId="6" fillId="3" borderId="4" xfId="1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 wrapText="1"/>
    </xf>
    <xf numFmtId="0" fontId="0" fillId="4" borderId="12" xfId="0" applyFont="1" applyFill="1" applyBorder="1" applyAlignment="1">
      <alignment horizontal="center" vertical="center"/>
    </xf>
    <xf numFmtId="41" fontId="6" fillId="0" borderId="9" xfId="1" applyFont="1" applyBorder="1" applyAlignment="1">
      <alignment horizontal="center" vertical="center"/>
    </xf>
    <xf numFmtId="41" fontId="6" fillId="0" borderId="10" xfId="1" applyFont="1" applyFill="1" applyBorder="1" applyAlignment="1">
      <alignment vertical="center"/>
    </xf>
    <xf numFmtId="0" fontId="0" fillId="0" borderId="10" xfId="0" applyFill="1" applyBorder="1">
      <alignment vertical="center"/>
    </xf>
    <xf numFmtId="0" fontId="11" fillId="0" borderId="10" xfId="0" applyFont="1" applyFill="1" applyBorder="1" applyAlignment="1">
      <alignment vertical="center"/>
    </xf>
    <xf numFmtId="41" fontId="6" fillId="2" borderId="10" xfId="1" quotePrefix="1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 wrapText="1"/>
    </xf>
    <xf numFmtId="41" fontId="6" fillId="0" borderId="1" xfId="1" quotePrefix="1" applyFont="1" applyFill="1" applyBorder="1" applyAlignment="1">
      <alignment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0" fillId="0" borderId="1" xfId="0" quotePrefix="1" applyFont="1" applyFill="1" applyBorder="1" applyAlignment="1">
      <alignment horizontal="left" vertical="center" shrinkToFit="1"/>
    </xf>
    <xf numFmtId="0" fontId="0" fillId="0" borderId="1" xfId="0" quotePrefix="1" applyFont="1" applyFill="1" applyBorder="1" applyAlignment="1">
      <alignment horizontal="left" vertical="center"/>
    </xf>
    <xf numFmtId="0" fontId="0" fillId="0" borderId="1" xfId="0" quotePrefix="1" applyFont="1" applyFill="1" applyBorder="1" applyAlignment="1">
      <alignment vertical="center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8" fillId="5" borderId="60" xfId="0" quotePrefix="1" applyFont="1" applyFill="1" applyBorder="1" applyAlignment="1">
      <alignment horizontal="left" vertical="center" shrinkToFit="1"/>
    </xf>
    <xf numFmtId="0" fontId="8" fillId="5" borderId="59" xfId="0" quotePrefix="1" applyFont="1" applyFill="1" applyBorder="1" applyAlignment="1">
      <alignment horizontal="left" vertical="center" shrinkToFit="1"/>
    </xf>
    <xf numFmtId="0" fontId="8" fillId="5" borderId="63" xfId="0" quotePrefix="1" applyFont="1" applyFill="1" applyBorder="1" applyAlignment="1">
      <alignment horizontal="left" vertical="center" shrinkToFit="1"/>
    </xf>
    <xf numFmtId="0" fontId="18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 applyBorder="1" applyAlignment="1">
      <alignment horizontal="right" vertical="center"/>
    </xf>
    <xf numFmtId="0" fontId="10" fillId="0" borderId="14" xfId="0" applyFont="1" applyBorder="1" applyAlignment="1">
      <alignment horizontal="left" vertical="center" shrinkToFit="1"/>
    </xf>
    <xf numFmtId="0" fontId="10" fillId="0" borderId="14" xfId="0" applyFont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right" vertical="center"/>
    </xf>
    <xf numFmtId="0" fontId="19" fillId="0" borderId="0" xfId="0" applyFont="1" applyFill="1" applyBorder="1" applyAlignment="1">
      <alignment horizontal="left" vertical="center" shrinkToFit="1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1" fontId="6" fillId="3" borderId="4" xfId="1" applyFont="1" applyFill="1" applyBorder="1" applyAlignment="1">
      <alignment horizontal="center" vertical="center"/>
    </xf>
    <xf numFmtId="41" fontId="6" fillId="3" borderId="8" xfId="1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/>
    </xf>
    <xf numFmtId="41" fontId="6" fillId="3" borderId="18" xfId="1" applyFont="1" applyFill="1" applyBorder="1" applyAlignment="1">
      <alignment horizontal="center" vertical="center"/>
    </xf>
    <xf numFmtId="41" fontId="6" fillId="3" borderId="17" xfId="1" applyFont="1" applyFill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 wrapText="1"/>
    </xf>
    <xf numFmtId="0" fontId="0" fillId="4" borderId="10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/>
    </xf>
    <xf numFmtId="0" fontId="0" fillId="4" borderId="51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41" fontId="6" fillId="3" borderId="19" xfId="1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176" fontId="24" fillId="20" borderId="61" xfId="4" quotePrefix="1" applyNumberFormat="1" applyFont="1" applyFill="1" applyBorder="1" applyAlignment="1">
      <alignment horizontal="left" vertical="center" shrinkToFit="1"/>
    </xf>
    <xf numFmtId="176" fontId="24" fillId="20" borderId="62" xfId="4" quotePrefix="1" applyNumberFormat="1" applyFont="1" applyFill="1" applyBorder="1" applyAlignment="1">
      <alignment horizontal="left" vertical="center" shrinkToFit="1"/>
    </xf>
    <xf numFmtId="176" fontId="24" fillId="20" borderId="39" xfId="4" quotePrefix="1" applyNumberFormat="1" applyFont="1" applyFill="1" applyBorder="1" applyAlignment="1">
      <alignment horizontal="left" vertical="center" shrinkToFit="1"/>
    </xf>
    <xf numFmtId="0" fontId="23" fillId="8" borderId="23" xfId="4" applyFont="1" applyFill="1" applyBorder="1" applyAlignment="1">
      <alignment horizontal="center" vertical="center"/>
    </xf>
    <xf numFmtId="0" fontId="23" fillId="8" borderId="27" xfId="4" applyFont="1" applyFill="1" applyBorder="1" applyAlignment="1">
      <alignment horizontal="center" vertical="center"/>
    </xf>
    <xf numFmtId="14" fontId="23" fillId="8" borderId="23" xfId="4" applyNumberFormat="1" applyFont="1" applyFill="1" applyBorder="1" applyAlignment="1">
      <alignment horizontal="center" vertical="center"/>
    </xf>
    <xf numFmtId="14" fontId="23" fillId="8" borderId="27" xfId="4" applyNumberFormat="1" applyFont="1" applyFill="1" applyBorder="1" applyAlignment="1">
      <alignment horizontal="center" vertical="center"/>
    </xf>
    <xf numFmtId="176" fontId="24" fillId="2" borderId="37" xfId="4" quotePrefix="1" applyNumberFormat="1" applyFont="1" applyFill="1" applyBorder="1" applyAlignment="1">
      <alignment horizontal="center" vertical="center" shrinkToFit="1"/>
    </xf>
    <xf numFmtId="0" fontId="16" fillId="13" borderId="35" xfId="4" applyFont="1" applyFill="1" applyBorder="1" applyAlignment="1">
      <alignment horizontal="center" vertical="center"/>
    </xf>
    <xf numFmtId="0" fontId="16" fillId="13" borderId="36" xfId="4" applyFont="1" applyFill="1" applyBorder="1" applyAlignment="1">
      <alignment horizontal="center" vertical="center"/>
    </xf>
    <xf numFmtId="0" fontId="16" fillId="13" borderId="22" xfId="4" applyFont="1" applyFill="1" applyBorder="1" applyAlignment="1">
      <alignment horizontal="center" vertical="center" wrapText="1"/>
    </xf>
    <xf numFmtId="0" fontId="16" fillId="13" borderId="36" xfId="4" applyFont="1" applyFill="1" applyBorder="1" applyAlignment="1">
      <alignment horizontal="center" vertical="center" wrapText="1"/>
    </xf>
    <xf numFmtId="0" fontId="16" fillId="13" borderId="41" xfId="4" applyFont="1" applyFill="1" applyBorder="1" applyAlignment="1">
      <alignment horizontal="center" vertical="center" wrapText="1"/>
    </xf>
    <xf numFmtId="0" fontId="24" fillId="2" borderId="37" xfId="4" quotePrefix="1" applyFont="1" applyFill="1" applyBorder="1" applyAlignment="1">
      <alignment horizontal="center" vertical="center" shrinkToFit="1"/>
    </xf>
    <xf numFmtId="0" fontId="16" fillId="3" borderId="22" xfId="4" applyFont="1" applyFill="1" applyBorder="1" applyAlignment="1">
      <alignment horizontal="center" vertical="center"/>
    </xf>
    <xf numFmtId="0" fontId="16" fillId="3" borderId="36" xfId="4" applyFont="1" applyFill="1" applyBorder="1" applyAlignment="1">
      <alignment horizontal="center" vertical="center"/>
    </xf>
    <xf numFmtId="0" fontId="24" fillId="2" borderId="23" xfId="4" quotePrefix="1" applyFont="1" applyFill="1" applyBorder="1" applyAlignment="1">
      <alignment horizontal="center" vertical="center" shrinkToFit="1"/>
    </xf>
    <xf numFmtId="0" fontId="16" fillId="3" borderId="22" xfId="4" applyFont="1" applyFill="1" applyBorder="1" applyAlignment="1">
      <alignment horizontal="center" vertical="center" wrapText="1"/>
    </xf>
    <xf numFmtId="0" fontId="16" fillId="3" borderId="36" xfId="4" applyFont="1" applyFill="1" applyBorder="1" applyAlignment="1">
      <alignment horizontal="center" vertical="center" wrapText="1"/>
    </xf>
    <xf numFmtId="0" fontId="16" fillId="3" borderId="41" xfId="4" applyFont="1" applyFill="1" applyBorder="1" applyAlignment="1">
      <alignment horizontal="center" vertical="center" wrapText="1"/>
    </xf>
    <xf numFmtId="176" fontId="24" fillId="2" borderId="23" xfId="0" quotePrefix="1" applyNumberFormat="1" applyFont="1" applyFill="1" applyBorder="1" applyAlignment="1">
      <alignment horizontal="center" vertical="center" shrinkToFit="1"/>
    </xf>
    <xf numFmtId="176" fontId="24" fillId="2" borderId="37" xfId="0" quotePrefix="1" applyNumberFormat="1" applyFont="1" applyFill="1" applyBorder="1" applyAlignment="1">
      <alignment horizontal="center" vertical="center" shrinkToFit="1"/>
    </xf>
    <xf numFmtId="0" fontId="16" fillId="13" borderId="41" xfId="4" applyFont="1" applyFill="1" applyBorder="1" applyAlignment="1">
      <alignment horizontal="center" vertical="center"/>
    </xf>
    <xf numFmtId="0" fontId="20" fillId="0" borderId="0" xfId="4" applyFont="1" applyBorder="1" applyAlignment="1">
      <alignment horizontal="center" vertical="center"/>
    </xf>
    <xf numFmtId="0" fontId="22" fillId="8" borderId="20" xfId="4" applyFont="1" applyFill="1" applyBorder="1" applyAlignment="1">
      <alignment horizontal="center" vertical="center"/>
    </xf>
    <xf numFmtId="0" fontId="22" fillId="8" borderId="24" xfId="4" applyFont="1" applyFill="1" applyBorder="1" applyAlignment="1">
      <alignment horizontal="center" vertical="center"/>
    </xf>
    <xf numFmtId="0" fontId="22" fillId="8" borderId="21" xfId="4" applyFont="1" applyFill="1" applyBorder="1" applyAlignment="1">
      <alignment horizontal="center" vertical="center"/>
    </xf>
    <xf numFmtId="0" fontId="22" fillId="8" borderId="25" xfId="4" applyFont="1" applyFill="1" applyBorder="1" applyAlignment="1">
      <alignment horizontal="center" vertical="center"/>
    </xf>
    <xf numFmtId="0" fontId="22" fillId="8" borderId="22" xfId="4" applyFont="1" applyFill="1" applyBorder="1" applyAlignment="1">
      <alignment horizontal="center" vertical="center"/>
    </xf>
    <xf numFmtId="0" fontId="22" fillId="8" borderId="26" xfId="4" applyFont="1" applyFill="1" applyBorder="1" applyAlignment="1">
      <alignment horizontal="center" vertical="center"/>
    </xf>
    <xf numFmtId="0" fontId="22" fillId="8" borderId="22" xfId="4" applyFont="1" applyFill="1" applyBorder="1" applyAlignment="1">
      <alignment horizontal="center" vertical="center" wrapText="1"/>
    </xf>
    <xf numFmtId="0" fontId="22" fillId="8" borderId="26" xfId="4" applyFont="1" applyFill="1" applyBorder="1" applyAlignment="1">
      <alignment horizontal="center" vertical="center" wrapText="1"/>
    </xf>
    <xf numFmtId="176" fontId="23" fillId="8" borderId="23" xfId="4" applyNumberFormat="1" applyFont="1" applyFill="1" applyBorder="1" applyAlignment="1">
      <alignment horizontal="center" vertical="center"/>
    </xf>
    <xf numFmtId="176" fontId="23" fillId="8" borderId="27" xfId="4" applyNumberFormat="1" applyFont="1" applyFill="1" applyBorder="1" applyAlignment="1">
      <alignment horizontal="center" vertical="center"/>
    </xf>
    <xf numFmtId="0" fontId="22" fillId="9" borderId="28" xfId="4" applyFont="1" applyFill="1" applyBorder="1" applyAlignment="1">
      <alignment horizontal="center" vertical="center"/>
    </xf>
    <xf numFmtId="0" fontId="22" fillId="9" borderId="29" xfId="4" applyFont="1" applyFill="1" applyBorder="1" applyAlignment="1">
      <alignment horizontal="center" vertical="center"/>
    </xf>
    <xf numFmtId="0" fontId="22" fillId="9" borderId="30" xfId="4" applyFont="1" applyFill="1" applyBorder="1" applyAlignment="1">
      <alignment horizontal="center" vertical="center"/>
    </xf>
    <xf numFmtId="0" fontId="16" fillId="10" borderId="22" xfId="4" applyFont="1" applyFill="1" applyBorder="1" applyAlignment="1">
      <alignment horizontal="center" vertical="center" wrapText="1"/>
    </xf>
    <xf numFmtId="0" fontId="16" fillId="10" borderId="36" xfId="4" applyFont="1" applyFill="1" applyBorder="1" applyAlignment="1">
      <alignment horizontal="center" vertical="center" wrapText="1"/>
    </xf>
    <xf numFmtId="0" fontId="16" fillId="10" borderId="41" xfId="4" applyFont="1" applyFill="1" applyBorder="1" applyAlignment="1">
      <alignment horizontal="center" vertical="center" wrapText="1"/>
    </xf>
    <xf numFmtId="0" fontId="16" fillId="3" borderId="20" xfId="4" applyFont="1" applyFill="1" applyBorder="1" applyAlignment="1">
      <alignment horizontal="center" vertical="center"/>
    </xf>
    <xf numFmtId="0" fontId="16" fillId="3" borderId="35" xfId="4" applyFont="1" applyFill="1" applyBorder="1" applyAlignment="1">
      <alignment horizontal="center" vertical="center"/>
    </xf>
    <xf numFmtId="0" fontId="21" fillId="0" borderId="0" xfId="4" applyFont="1" applyBorder="1" applyAlignment="1">
      <alignment horizontal="left" vertical="center"/>
    </xf>
    <xf numFmtId="41" fontId="0" fillId="16" borderId="9" xfId="1" applyFont="1" applyFill="1" applyBorder="1" applyAlignment="1">
      <alignment horizontal="center" vertical="center"/>
    </xf>
    <xf numFmtId="41" fontId="0" fillId="16" borderId="16" xfId="1" applyFont="1" applyFill="1" applyBorder="1" applyAlignment="1">
      <alignment horizontal="center" vertical="center"/>
    </xf>
    <xf numFmtId="41" fontId="0" fillId="11" borderId="10" xfId="1" applyFont="1" applyFill="1" applyBorder="1" applyAlignment="1">
      <alignment horizontal="center" vertical="center"/>
    </xf>
    <xf numFmtId="41" fontId="0" fillId="11" borderId="46" xfId="1" applyFont="1" applyFill="1" applyBorder="1" applyAlignment="1">
      <alignment horizontal="center" vertical="center"/>
    </xf>
    <xf numFmtId="41" fontId="0" fillId="16" borderId="2" xfId="1" applyFont="1" applyFill="1" applyBorder="1" applyAlignment="1">
      <alignment horizontal="center" vertical="center"/>
    </xf>
    <xf numFmtId="41" fontId="0" fillId="7" borderId="1" xfId="1" applyFont="1" applyFill="1" applyBorder="1" applyAlignment="1">
      <alignment horizontal="center" vertical="center"/>
    </xf>
    <xf numFmtId="41" fontId="0" fillId="11" borderId="1" xfId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1" fontId="0" fillId="0" borderId="1" xfId="1" applyFont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41" fontId="6" fillId="3" borderId="3" xfId="1" applyFont="1" applyFill="1" applyBorder="1" applyAlignment="1">
      <alignment horizontal="center" vertical="center"/>
    </xf>
    <xf numFmtId="0" fontId="25" fillId="0" borderId="48" xfId="0" applyFont="1" applyBorder="1" applyAlignment="1">
      <alignment horizontal="left" vertical="center" wrapText="1"/>
    </xf>
    <xf numFmtId="41" fontId="0" fillId="16" borderId="13" xfId="1" applyFont="1" applyFill="1" applyBorder="1" applyAlignment="1">
      <alignment horizontal="center" vertical="center" wrapText="1"/>
    </xf>
    <xf numFmtId="41" fontId="0" fillId="19" borderId="11" xfId="1" applyFont="1" applyFill="1" applyBorder="1" applyAlignment="1">
      <alignment horizontal="center" vertical="center" wrapText="1"/>
    </xf>
    <xf numFmtId="41" fontId="0" fillId="19" borderId="1" xfId="1" applyFont="1" applyFill="1" applyBorder="1" applyAlignment="1">
      <alignment horizontal="center" vertical="center"/>
    </xf>
    <xf numFmtId="41" fontId="0" fillId="11" borderId="11" xfId="1" applyFont="1" applyFill="1" applyBorder="1" applyAlignment="1">
      <alignment horizontal="center" vertical="center" wrapText="1"/>
    </xf>
    <xf numFmtId="41" fontId="0" fillId="4" borderId="11" xfId="1" applyFont="1" applyFill="1" applyBorder="1" applyAlignment="1">
      <alignment horizontal="center" vertical="center" wrapText="1"/>
    </xf>
    <xf numFmtId="41" fontId="0" fillId="4" borderId="1" xfId="1" applyFont="1" applyFill="1" applyBorder="1" applyAlignment="1">
      <alignment horizontal="center" vertical="center" wrapText="1"/>
    </xf>
    <xf numFmtId="41" fontId="6" fillId="3" borderId="47" xfId="1" applyFont="1" applyFill="1" applyBorder="1" applyAlignment="1">
      <alignment horizontal="center" vertical="center"/>
    </xf>
    <xf numFmtId="41" fontId="0" fillId="19" borderId="45" xfId="1" applyFont="1" applyFill="1" applyBorder="1" applyAlignment="1">
      <alignment horizontal="center" vertical="center" wrapText="1"/>
    </xf>
    <xf numFmtId="41" fontId="0" fillId="19" borderId="46" xfId="1" applyFont="1" applyFill="1" applyBorder="1" applyAlignment="1">
      <alignment horizontal="center" vertical="center"/>
    </xf>
    <xf numFmtId="41" fontId="0" fillId="11" borderId="45" xfId="1" applyFont="1" applyFill="1" applyBorder="1" applyAlignment="1">
      <alignment horizontal="center" vertical="center" wrapText="1"/>
    </xf>
    <xf numFmtId="41" fontId="0" fillId="0" borderId="10" xfId="1" applyFont="1" applyBorder="1" applyAlignment="1">
      <alignment horizontal="center" vertical="center"/>
    </xf>
    <xf numFmtId="41" fontId="0" fillId="0" borderId="46" xfId="1" applyFont="1" applyBorder="1" applyAlignment="1">
      <alignment horizontal="center" vertical="center"/>
    </xf>
    <xf numFmtId="0" fontId="0" fillId="16" borderId="9" xfId="0" applyFont="1" applyFill="1" applyBorder="1" applyAlignment="1">
      <alignment horizontal="center" vertical="center"/>
    </xf>
    <xf numFmtId="0" fontId="0" fillId="16" borderId="16" xfId="0" applyFont="1" applyFill="1" applyBorder="1" applyAlignment="1">
      <alignment horizontal="center" vertical="center"/>
    </xf>
    <xf numFmtId="0" fontId="0" fillId="11" borderId="10" xfId="0" applyFont="1" applyFill="1" applyBorder="1" applyAlignment="1">
      <alignment horizontal="center" vertical="center"/>
    </xf>
    <xf numFmtId="0" fontId="0" fillId="11" borderId="46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16" borderId="13" xfId="0" applyFont="1" applyFill="1" applyBorder="1" applyAlignment="1">
      <alignment horizontal="center" vertical="center" wrapText="1"/>
    </xf>
    <xf numFmtId="0" fontId="0" fillId="16" borderId="2" xfId="0" applyFont="1" applyFill="1" applyBorder="1" applyAlignment="1">
      <alignment horizontal="center" vertical="center"/>
    </xf>
    <xf numFmtId="0" fontId="0" fillId="19" borderId="45" xfId="0" applyFont="1" applyFill="1" applyBorder="1" applyAlignment="1">
      <alignment horizontal="center" vertical="center" wrapText="1"/>
    </xf>
    <xf numFmtId="0" fontId="0" fillId="19" borderId="46" xfId="0" applyFont="1" applyFill="1" applyBorder="1" applyAlignment="1">
      <alignment horizontal="center" vertical="center"/>
    </xf>
    <xf numFmtId="0" fontId="0" fillId="11" borderId="45" xfId="0" applyFont="1" applyFill="1" applyBorder="1" applyAlignment="1">
      <alignment horizontal="center" vertical="center" wrapText="1"/>
    </xf>
    <xf numFmtId="0" fontId="0" fillId="20" borderId="0" xfId="0" applyFill="1" applyAlignment="1">
      <alignment horizontal="center" vertical="center"/>
    </xf>
    <xf numFmtId="0" fontId="0" fillId="11" borderId="1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0" fillId="19" borderId="11" xfId="0" applyFont="1" applyFill="1" applyBorder="1" applyAlignment="1">
      <alignment horizontal="center" vertical="center" wrapText="1"/>
    </xf>
    <xf numFmtId="0" fontId="0" fillId="19" borderId="1" xfId="0" applyFont="1" applyFill="1" applyBorder="1" applyAlignment="1">
      <alignment horizontal="center" vertical="center"/>
    </xf>
    <xf numFmtId="0" fontId="0" fillId="11" borderId="11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shrinkToFit="1"/>
    </xf>
    <xf numFmtId="0" fontId="11" fillId="0" borderId="4" xfId="0" applyFont="1" applyFill="1" applyBorder="1" applyAlignment="1">
      <alignment horizontal="center" vertical="center" wrapText="1"/>
    </xf>
    <xf numFmtId="0" fontId="0" fillId="16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11" borderId="4" xfId="0" applyFont="1" applyFill="1" applyBorder="1" applyAlignment="1">
      <alignment horizontal="center" vertical="center"/>
    </xf>
    <xf numFmtId="0" fontId="8" fillId="2" borderId="1" xfId="0" quotePrefix="1" applyFont="1" applyFill="1" applyBorder="1" applyAlignment="1">
      <alignment vertical="center" shrinkToFit="1"/>
    </xf>
    <xf numFmtId="0" fontId="0" fillId="7" borderId="10" xfId="0" applyFont="1" applyFill="1" applyBorder="1" applyAlignment="1">
      <alignment horizontal="center" vertical="center"/>
    </xf>
    <xf numFmtId="0" fontId="0" fillId="7" borderId="46" xfId="0" applyFont="1" applyFill="1" applyBorder="1" applyAlignment="1">
      <alignment horizontal="center" vertical="center"/>
    </xf>
    <xf numFmtId="0" fontId="0" fillId="20" borderId="2" xfId="0" applyFont="1" applyFill="1" applyBorder="1" applyAlignment="1">
      <alignment horizontal="center" vertical="center"/>
    </xf>
    <xf numFmtId="0" fontId="0" fillId="20" borderId="10" xfId="0" applyFont="1" applyFill="1" applyBorder="1" applyAlignment="1">
      <alignment horizontal="center" vertical="center"/>
    </xf>
    <xf numFmtId="0" fontId="0" fillId="20" borderId="46" xfId="0" applyFont="1" applyFill="1" applyBorder="1" applyAlignment="1">
      <alignment horizontal="center" vertical="center"/>
    </xf>
    <xf numFmtId="0" fontId="0" fillId="20" borderId="1" xfId="0" applyFont="1" applyFill="1" applyBorder="1" applyAlignment="1">
      <alignment horizontal="center" vertical="center"/>
    </xf>
    <xf numFmtId="0" fontId="11" fillId="20" borderId="1" xfId="0" applyFont="1" applyFill="1" applyBorder="1" applyAlignment="1">
      <alignment horizontal="center" vertical="center"/>
    </xf>
  </cellXfs>
  <cellStyles count="5">
    <cellStyle name="쉼표 [0]" xfId="1" builtinId="6"/>
    <cellStyle name="표준" xfId="0" builtinId="0"/>
    <cellStyle name="표준 2" xfId="2"/>
    <cellStyle name="표준 3" xfId="3"/>
    <cellStyle name="표준 4" xfId="4"/>
  </cellStyles>
  <dxfs count="0"/>
  <tableStyles count="0" defaultTableStyle="TableStyleMedium2" defaultPivotStyle="PivotStyleLight16"/>
  <colors>
    <mruColors>
      <color rgb="FF77BE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view="pageBreakPreview" zoomScaleNormal="100" zoomScaleSheetLayoutView="100" workbookViewId="0">
      <selection sqref="A1:H1"/>
    </sheetView>
  </sheetViews>
  <sheetFormatPr defaultColWidth="9" defaultRowHeight="18.2" x14ac:dyDescent="0.4"/>
  <cols>
    <col min="1" max="1" width="11" style="9" bestFit="1" customWidth="1"/>
    <col min="2" max="2" width="9" style="9"/>
    <col min="3" max="3" width="9.59765625" style="9" bestFit="1" customWidth="1"/>
    <col min="4" max="5" width="9" style="9"/>
    <col min="6" max="6" width="13" style="9" bestFit="1" customWidth="1"/>
    <col min="7" max="7" width="13.8984375" style="9" customWidth="1"/>
    <col min="8" max="8" width="19.09765625" style="1" bestFit="1" customWidth="1"/>
    <col min="9" max="9" width="42.5" style="1" bestFit="1" customWidth="1"/>
    <col min="10" max="16384" width="9" style="1"/>
  </cols>
  <sheetData>
    <row r="1" spans="1:9" ht="66.05" customHeight="1" x14ac:dyDescent="0.4">
      <c r="A1" s="574" t="s">
        <v>484</v>
      </c>
      <c r="B1" s="575"/>
      <c r="C1" s="575"/>
      <c r="D1" s="575"/>
      <c r="E1" s="575"/>
      <c r="F1" s="575"/>
      <c r="G1" s="575"/>
      <c r="H1" s="575"/>
    </row>
    <row r="2" spans="1:9" x14ac:dyDescent="0.4">
      <c r="A2" s="83"/>
      <c r="B2" s="83"/>
      <c r="C2" s="83"/>
      <c r="D2" s="83"/>
      <c r="E2" s="83"/>
      <c r="F2" s="83"/>
      <c r="G2" s="83"/>
      <c r="H2" s="82"/>
    </row>
    <row r="3" spans="1:9" x14ac:dyDescent="0.4">
      <c r="A3" s="83"/>
      <c r="B3" s="83"/>
      <c r="C3" s="83"/>
      <c r="D3" s="83"/>
      <c r="F3" s="275"/>
      <c r="G3" s="275"/>
      <c r="H3" s="275" t="s">
        <v>1459</v>
      </c>
    </row>
    <row r="4" spans="1:9" ht="38.200000000000003" customHeight="1" x14ac:dyDescent="0.4">
      <c r="A4" s="263" t="s">
        <v>411</v>
      </c>
      <c r="B4" s="264" t="s">
        <v>412</v>
      </c>
      <c r="C4" s="264" t="s">
        <v>413</v>
      </c>
      <c r="D4" s="264" t="s">
        <v>414</v>
      </c>
      <c r="E4" s="264" t="s">
        <v>415</v>
      </c>
      <c r="F4" s="264" t="s">
        <v>480</v>
      </c>
      <c r="G4" s="264" t="s">
        <v>416</v>
      </c>
      <c r="H4" s="267" t="s">
        <v>417</v>
      </c>
    </row>
    <row r="5" spans="1:9" ht="40.549999999999997" customHeight="1" x14ac:dyDescent="0.4">
      <c r="A5" s="87" t="s">
        <v>310</v>
      </c>
      <c r="B5" s="260">
        <f>의창구!B78</f>
        <v>73</v>
      </c>
      <c r="C5" s="260">
        <f>SUM(D5:F5)</f>
        <v>412</v>
      </c>
      <c r="D5" s="260">
        <f>의창구!D78</f>
        <v>89</v>
      </c>
      <c r="E5" s="260">
        <f>의창구!E78</f>
        <v>315</v>
      </c>
      <c r="F5" s="260">
        <f>의창구!F78</f>
        <v>8</v>
      </c>
      <c r="G5" s="88" t="s">
        <v>306</v>
      </c>
      <c r="H5" s="89"/>
    </row>
    <row r="6" spans="1:9" ht="40.549999999999997" customHeight="1" x14ac:dyDescent="0.4">
      <c r="A6" s="352" t="s">
        <v>311</v>
      </c>
      <c r="B6" s="349">
        <f>성산구!B84</f>
        <v>79</v>
      </c>
      <c r="C6" s="349">
        <f t="shared" ref="C6:C9" si="0">SUM(D6:F6)</f>
        <v>442</v>
      </c>
      <c r="D6" s="349">
        <f>성산구!D84</f>
        <v>92</v>
      </c>
      <c r="E6" s="349">
        <f>성산구!E84</f>
        <v>349</v>
      </c>
      <c r="F6" s="349">
        <f>성산구!F84</f>
        <v>1</v>
      </c>
      <c r="G6" s="353" t="s">
        <v>307</v>
      </c>
      <c r="H6" s="354"/>
    </row>
    <row r="7" spans="1:9" ht="40.549999999999997" customHeight="1" x14ac:dyDescent="0.4">
      <c r="A7" s="347" t="s">
        <v>308</v>
      </c>
      <c r="B7" s="348">
        <f>마산합포구!B57</f>
        <v>48</v>
      </c>
      <c r="C7" s="349">
        <f t="shared" si="0"/>
        <v>284</v>
      </c>
      <c r="D7" s="348">
        <f>SUM(마산합포구!D57)</f>
        <v>79</v>
      </c>
      <c r="E7" s="348">
        <f>SUM(마산합포구!E57)</f>
        <v>200</v>
      </c>
      <c r="F7" s="348">
        <f>마산합포구!F57</f>
        <v>5</v>
      </c>
      <c r="G7" s="350" t="s">
        <v>796</v>
      </c>
      <c r="H7" s="351" t="s">
        <v>1360</v>
      </c>
      <c r="I7" s="491" t="s">
        <v>1370</v>
      </c>
    </row>
    <row r="8" spans="1:9" ht="40.549999999999997" customHeight="1" x14ac:dyDescent="0.4">
      <c r="A8" s="347" t="s">
        <v>309</v>
      </c>
      <c r="B8" s="348">
        <f>SUM(마산회원구!B76)</f>
        <v>67</v>
      </c>
      <c r="C8" s="349">
        <f t="shared" si="0"/>
        <v>426</v>
      </c>
      <c r="D8" s="348">
        <f>SUM(마산회원구!D76)</f>
        <v>83</v>
      </c>
      <c r="E8" s="348">
        <f>SUM(마산회원구!E76)</f>
        <v>343</v>
      </c>
      <c r="F8" s="348">
        <f>SUM(마산회원구!F76)</f>
        <v>0</v>
      </c>
      <c r="G8" s="350" t="s">
        <v>797</v>
      </c>
      <c r="H8" s="351" t="s">
        <v>1361</v>
      </c>
      <c r="I8" s="491" t="s">
        <v>1364</v>
      </c>
    </row>
    <row r="9" spans="1:9" ht="40.549999999999997" customHeight="1" x14ac:dyDescent="0.4">
      <c r="A9" s="87" t="s">
        <v>128</v>
      </c>
      <c r="B9" s="260">
        <f>진해구!B88</f>
        <v>83</v>
      </c>
      <c r="C9" s="260">
        <f t="shared" si="0"/>
        <v>498</v>
      </c>
      <c r="D9" s="260">
        <f>진해구!D88</f>
        <v>93</v>
      </c>
      <c r="E9" s="260">
        <f>진해구!E88</f>
        <v>405</v>
      </c>
      <c r="F9" s="260">
        <f>진해구!F88</f>
        <v>0</v>
      </c>
      <c r="G9" s="88" t="s">
        <v>798</v>
      </c>
      <c r="H9" s="52" t="s">
        <v>799</v>
      </c>
    </row>
    <row r="10" spans="1:9" s="20" customFormat="1" ht="40.549999999999997" customHeight="1" x14ac:dyDescent="0.4">
      <c r="A10" s="265" t="s">
        <v>408</v>
      </c>
      <c r="B10" s="261">
        <f>SUM(B5:B9)</f>
        <v>350</v>
      </c>
      <c r="C10" s="261">
        <f>SUM(C5:C9)</f>
        <v>2062</v>
      </c>
      <c r="D10" s="261">
        <f>SUM(D5:D9)</f>
        <v>436</v>
      </c>
      <c r="E10" s="261">
        <f>SUM(E5:E9)</f>
        <v>1612</v>
      </c>
      <c r="F10" s="261">
        <f>SUM(F5:F9)</f>
        <v>14</v>
      </c>
      <c r="G10" s="266"/>
      <c r="H10" s="84"/>
    </row>
    <row r="11" spans="1:9" ht="30.05" customHeight="1" x14ac:dyDescent="0.4"/>
    <row r="12" spans="1:9" ht="30.05" customHeight="1" x14ac:dyDescent="0.4">
      <c r="A12" s="576" t="s">
        <v>481</v>
      </c>
      <c r="B12" s="576"/>
      <c r="C12" s="576"/>
      <c r="D12" s="576"/>
      <c r="E12" s="576"/>
      <c r="F12" s="576"/>
      <c r="G12" s="576"/>
      <c r="H12" s="576"/>
    </row>
    <row r="13" spans="1:9" ht="30.05" customHeight="1" x14ac:dyDescent="0.4"/>
  </sheetData>
  <mergeCells count="2">
    <mergeCell ref="A1:H1"/>
    <mergeCell ref="A12:H12"/>
  </mergeCells>
  <phoneticPr fontId="15" type="noConversion"/>
  <pageMargins left="0.7" right="0.63" top="1.0900000000000001" bottom="0.75" header="0.3" footer="0.3"/>
  <pageSetup paperSize="9" scale="8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view="pageBreakPreview" topLeftCell="A23" zoomScaleNormal="100" zoomScaleSheetLayoutView="100" workbookViewId="0">
      <selection activeCell="I40" sqref="I40"/>
    </sheetView>
  </sheetViews>
  <sheetFormatPr defaultColWidth="9" defaultRowHeight="18.2" x14ac:dyDescent="0.4"/>
  <cols>
    <col min="1" max="1" width="9" style="140" customWidth="1"/>
    <col min="2" max="2" width="10.3984375" style="140" customWidth="1"/>
    <col min="3" max="3" width="10.8984375" style="140" customWidth="1"/>
    <col min="4" max="4" width="9.09765625" style="140" customWidth="1"/>
    <col min="5" max="5" width="11.5" style="140" customWidth="1"/>
    <col min="6" max="6" width="36.69921875" style="140" customWidth="1"/>
    <col min="7" max="7" width="14" style="140" customWidth="1"/>
    <col min="8" max="8" width="12.69921875" style="269" bestFit="1" customWidth="1"/>
    <col min="9" max="9" width="28.09765625" style="140" customWidth="1"/>
    <col min="10" max="10" width="11.8984375" style="447" bestFit="1" customWidth="1"/>
    <col min="11" max="16384" width="9" style="140"/>
  </cols>
  <sheetData>
    <row r="1" spans="1:10" ht="32.6" x14ac:dyDescent="0.4">
      <c r="A1" s="643" t="s">
        <v>1078</v>
      </c>
      <c r="B1" s="643"/>
      <c r="C1" s="643"/>
      <c r="D1" s="643"/>
      <c r="E1" s="643"/>
      <c r="F1" s="643"/>
      <c r="G1" s="643"/>
      <c r="H1" s="643"/>
      <c r="I1" s="643"/>
      <c r="J1" s="643"/>
    </row>
    <row r="2" spans="1:10" x14ac:dyDescent="0.4">
      <c r="F2" s="141"/>
      <c r="G2" s="141"/>
    </row>
    <row r="3" spans="1:10" s="142" customFormat="1" ht="21.95" thickBot="1" x14ac:dyDescent="0.45">
      <c r="A3" s="662" t="s">
        <v>1079</v>
      </c>
      <c r="B3" s="662"/>
      <c r="C3" s="662"/>
      <c r="D3" s="662"/>
      <c r="E3" s="662"/>
      <c r="F3" s="662"/>
      <c r="G3" s="662"/>
      <c r="H3" s="270"/>
      <c r="J3" s="448"/>
    </row>
    <row r="4" spans="1:10" ht="16.45" customHeight="1" x14ac:dyDescent="0.4">
      <c r="A4" s="644" t="s">
        <v>501</v>
      </c>
      <c r="B4" s="646" t="s">
        <v>502</v>
      </c>
      <c r="C4" s="648" t="s">
        <v>503</v>
      </c>
      <c r="D4" s="650" t="s">
        <v>138</v>
      </c>
      <c r="E4" s="650" t="s">
        <v>1080</v>
      </c>
      <c r="F4" s="648" t="s">
        <v>229</v>
      </c>
      <c r="G4" s="623" t="s">
        <v>505</v>
      </c>
      <c r="H4" s="652" t="s">
        <v>506</v>
      </c>
      <c r="I4" s="623" t="s">
        <v>1081</v>
      </c>
      <c r="J4" s="625" t="s">
        <v>508</v>
      </c>
    </row>
    <row r="5" spans="1:10" ht="18.8" thickBot="1" x14ac:dyDescent="0.45">
      <c r="A5" s="645"/>
      <c r="B5" s="647"/>
      <c r="C5" s="649"/>
      <c r="D5" s="651"/>
      <c r="E5" s="651"/>
      <c r="F5" s="649"/>
      <c r="G5" s="624"/>
      <c r="H5" s="653"/>
      <c r="I5" s="624"/>
      <c r="J5" s="626"/>
    </row>
    <row r="6" spans="1:10" ht="23.2" thickTop="1" thickBot="1" x14ac:dyDescent="0.45">
      <c r="A6" s="654" t="s">
        <v>509</v>
      </c>
      <c r="B6" s="655"/>
      <c r="C6" s="655"/>
      <c r="D6" s="656"/>
      <c r="E6" s="143">
        <v>48</v>
      </c>
      <c r="F6" s="144"/>
      <c r="G6" s="145"/>
      <c r="H6" s="271"/>
      <c r="I6" s="145"/>
      <c r="J6" s="449"/>
    </row>
    <row r="7" spans="1:10" ht="17.25" customHeight="1" x14ac:dyDescent="0.4">
      <c r="A7" s="146">
        <v>1</v>
      </c>
      <c r="B7" s="657" t="s">
        <v>1082</v>
      </c>
      <c r="C7" s="147" t="s">
        <v>510</v>
      </c>
      <c r="D7" s="147">
        <v>557</v>
      </c>
      <c r="E7" s="147" t="s">
        <v>1083</v>
      </c>
      <c r="F7" s="148" t="s">
        <v>1476</v>
      </c>
      <c r="G7" s="413" t="s">
        <v>512</v>
      </c>
      <c r="H7" s="272">
        <v>43866</v>
      </c>
      <c r="I7" s="149" t="s">
        <v>1084</v>
      </c>
      <c r="J7" s="450"/>
    </row>
    <row r="8" spans="1:10" x14ac:dyDescent="0.4">
      <c r="A8" s="150">
        <v>2</v>
      </c>
      <c r="B8" s="658"/>
      <c r="C8" s="151" t="s">
        <v>1085</v>
      </c>
      <c r="D8" s="151">
        <v>574</v>
      </c>
      <c r="E8" s="151" t="s">
        <v>514</v>
      </c>
      <c r="F8" s="152" t="s">
        <v>515</v>
      </c>
      <c r="G8" s="414" t="s">
        <v>512</v>
      </c>
      <c r="H8" s="417">
        <v>43866</v>
      </c>
      <c r="I8" s="159" t="s">
        <v>516</v>
      </c>
      <c r="J8" s="451">
        <v>43965</v>
      </c>
    </row>
    <row r="9" spans="1:10" x14ac:dyDescent="0.4">
      <c r="A9" s="150">
        <v>3</v>
      </c>
      <c r="B9" s="658"/>
      <c r="C9" s="151" t="s">
        <v>510</v>
      </c>
      <c r="D9" s="151">
        <v>562</v>
      </c>
      <c r="E9" s="151" t="s">
        <v>514</v>
      </c>
      <c r="F9" s="366" t="s">
        <v>517</v>
      </c>
      <c r="G9" s="367" t="s">
        <v>512</v>
      </c>
      <c r="H9" s="368">
        <v>43866</v>
      </c>
      <c r="I9" s="159" t="s">
        <v>1086</v>
      </c>
      <c r="J9" s="451">
        <v>43965</v>
      </c>
    </row>
    <row r="10" spans="1:10" x14ac:dyDescent="0.4">
      <c r="A10" s="150">
        <v>4</v>
      </c>
      <c r="B10" s="658"/>
      <c r="C10" s="151" t="s">
        <v>510</v>
      </c>
      <c r="D10" s="151">
        <v>561</v>
      </c>
      <c r="E10" s="151" t="s">
        <v>514</v>
      </c>
      <c r="F10" s="366" t="s">
        <v>518</v>
      </c>
      <c r="G10" s="367" t="s">
        <v>519</v>
      </c>
      <c r="H10" s="368">
        <v>43943</v>
      </c>
      <c r="I10" s="159" t="s">
        <v>520</v>
      </c>
      <c r="J10" s="451">
        <v>44099</v>
      </c>
    </row>
    <row r="11" spans="1:10" x14ac:dyDescent="0.4">
      <c r="A11" s="150">
        <v>5</v>
      </c>
      <c r="B11" s="658"/>
      <c r="C11" s="151" t="s">
        <v>510</v>
      </c>
      <c r="D11" s="151">
        <v>564</v>
      </c>
      <c r="E11" s="151" t="s">
        <v>1087</v>
      </c>
      <c r="F11" s="152" t="s">
        <v>1088</v>
      </c>
      <c r="G11" s="414" t="s">
        <v>1089</v>
      </c>
      <c r="H11" s="417">
        <v>44088</v>
      </c>
      <c r="I11" s="278" t="s">
        <v>513</v>
      </c>
      <c r="J11" s="451"/>
    </row>
    <row r="12" spans="1:10" x14ac:dyDescent="0.4">
      <c r="A12" s="150">
        <v>6</v>
      </c>
      <c r="B12" s="658"/>
      <c r="C12" s="151" t="s">
        <v>1090</v>
      </c>
      <c r="D12" s="151">
        <v>571</v>
      </c>
      <c r="E12" s="151" t="s">
        <v>514</v>
      </c>
      <c r="F12" s="152" t="s">
        <v>521</v>
      </c>
      <c r="G12" s="414" t="s">
        <v>1091</v>
      </c>
      <c r="H12" s="417">
        <v>44088</v>
      </c>
      <c r="I12" s="278" t="s">
        <v>513</v>
      </c>
      <c r="J12" s="451"/>
    </row>
    <row r="13" spans="1:10" x14ac:dyDescent="0.4">
      <c r="A13" s="150">
        <v>7</v>
      </c>
      <c r="B13" s="658"/>
      <c r="C13" s="151" t="s">
        <v>510</v>
      </c>
      <c r="D13" s="151">
        <v>575</v>
      </c>
      <c r="E13" s="151" t="s">
        <v>1092</v>
      </c>
      <c r="F13" s="152" t="s">
        <v>522</v>
      </c>
      <c r="G13" s="414" t="s">
        <v>523</v>
      </c>
      <c r="H13" s="417">
        <v>44165</v>
      </c>
      <c r="I13" s="159" t="s">
        <v>524</v>
      </c>
      <c r="J13" s="451">
        <v>44183</v>
      </c>
    </row>
    <row r="14" spans="1:10" ht="18.8" thickBot="1" x14ac:dyDescent="0.45">
      <c r="A14" s="155">
        <v>8</v>
      </c>
      <c r="B14" s="659"/>
      <c r="C14" s="156" t="s">
        <v>1093</v>
      </c>
      <c r="D14" s="156">
        <v>568</v>
      </c>
      <c r="E14" s="156" t="s">
        <v>1094</v>
      </c>
      <c r="F14" s="157" t="s">
        <v>525</v>
      </c>
      <c r="G14" s="158" t="s">
        <v>526</v>
      </c>
      <c r="H14" s="273">
        <v>44165</v>
      </c>
      <c r="I14" s="164" t="s">
        <v>527</v>
      </c>
      <c r="J14" s="452">
        <v>44183</v>
      </c>
    </row>
    <row r="15" spans="1:10" ht="18.8" thickBot="1" x14ac:dyDescent="0.45">
      <c r="A15" s="660">
        <v>9</v>
      </c>
      <c r="B15" s="637" t="s">
        <v>528</v>
      </c>
      <c r="C15" s="634" t="s">
        <v>510</v>
      </c>
      <c r="D15" s="634">
        <v>551</v>
      </c>
      <c r="E15" s="634" t="s">
        <v>511</v>
      </c>
      <c r="F15" s="148" t="s">
        <v>529</v>
      </c>
      <c r="G15" s="636" t="s">
        <v>530</v>
      </c>
      <c r="H15" s="640">
        <v>44539</v>
      </c>
      <c r="I15" s="337" t="s">
        <v>841</v>
      </c>
      <c r="J15" s="453" t="s">
        <v>1095</v>
      </c>
    </row>
    <row r="16" spans="1:10" x14ac:dyDescent="0.4">
      <c r="A16" s="661"/>
      <c r="B16" s="638"/>
      <c r="C16" s="635"/>
      <c r="D16" s="635"/>
      <c r="E16" s="635"/>
      <c r="F16" s="152" t="s">
        <v>531</v>
      </c>
      <c r="G16" s="633"/>
      <c r="H16" s="641"/>
      <c r="I16" s="337" t="s">
        <v>1096</v>
      </c>
      <c r="J16" s="454" t="s">
        <v>1095</v>
      </c>
    </row>
    <row r="17" spans="1:10" ht="17.25" customHeight="1" x14ac:dyDescent="0.4">
      <c r="A17" s="410">
        <v>10</v>
      </c>
      <c r="B17" s="638"/>
      <c r="C17" s="412" t="s">
        <v>510</v>
      </c>
      <c r="D17" s="412">
        <v>582</v>
      </c>
      <c r="E17" s="412" t="s">
        <v>1097</v>
      </c>
      <c r="F17" s="160" t="s">
        <v>1098</v>
      </c>
      <c r="G17" s="161" t="s">
        <v>532</v>
      </c>
      <c r="H17" s="277">
        <v>44588</v>
      </c>
      <c r="I17" s="355" t="s">
        <v>842</v>
      </c>
      <c r="J17" s="454" t="s">
        <v>920</v>
      </c>
    </row>
    <row r="18" spans="1:10" ht="16.45" customHeight="1" thickBot="1" x14ac:dyDescent="0.45">
      <c r="A18" s="162">
        <v>11</v>
      </c>
      <c r="B18" s="639"/>
      <c r="C18" s="163" t="s">
        <v>510</v>
      </c>
      <c r="D18" s="163">
        <v>581</v>
      </c>
      <c r="E18" s="163" t="s">
        <v>1099</v>
      </c>
      <c r="F18" s="157" t="s">
        <v>1100</v>
      </c>
      <c r="G18" s="158" t="s">
        <v>532</v>
      </c>
      <c r="H18" s="276">
        <v>44588</v>
      </c>
      <c r="I18" s="268" t="s">
        <v>843</v>
      </c>
      <c r="J18" s="455" t="s">
        <v>1101</v>
      </c>
    </row>
    <row r="19" spans="1:10" ht="16.45" customHeight="1" x14ac:dyDescent="0.4">
      <c r="A19" s="165">
        <v>12</v>
      </c>
      <c r="B19" s="630" t="s">
        <v>533</v>
      </c>
      <c r="C19" s="166" t="s">
        <v>510</v>
      </c>
      <c r="D19" s="166">
        <v>554</v>
      </c>
      <c r="E19" s="166" t="s">
        <v>511</v>
      </c>
      <c r="F19" s="148" t="s">
        <v>534</v>
      </c>
      <c r="G19" s="413" t="s">
        <v>535</v>
      </c>
      <c r="H19" s="272">
        <v>44833</v>
      </c>
      <c r="I19" s="149" t="s">
        <v>856</v>
      </c>
      <c r="J19" s="450" t="s">
        <v>921</v>
      </c>
    </row>
    <row r="20" spans="1:10" x14ac:dyDescent="0.4">
      <c r="A20" s="418">
        <v>13</v>
      </c>
      <c r="B20" s="629"/>
      <c r="C20" s="415" t="s">
        <v>510</v>
      </c>
      <c r="D20" s="415">
        <v>558</v>
      </c>
      <c r="E20" s="415" t="s">
        <v>511</v>
      </c>
      <c r="F20" s="152" t="s">
        <v>536</v>
      </c>
      <c r="G20" s="414" t="s">
        <v>537</v>
      </c>
      <c r="H20" s="417">
        <v>44925</v>
      </c>
      <c r="I20" s="159" t="s">
        <v>863</v>
      </c>
      <c r="J20" s="451" t="s">
        <v>922</v>
      </c>
    </row>
    <row r="21" spans="1:10" ht="18.8" thickBot="1" x14ac:dyDescent="0.45">
      <c r="A21" s="167">
        <v>14</v>
      </c>
      <c r="B21" s="642"/>
      <c r="C21" s="416" t="s">
        <v>1102</v>
      </c>
      <c r="D21" s="416">
        <v>455</v>
      </c>
      <c r="E21" s="416" t="s">
        <v>511</v>
      </c>
      <c r="F21" s="157" t="s">
        <v>539</v>
      </c>
      <c r="G21" s="158" t="s">
        <v>1103</v>
      </c>
      <c r="H21" s="273">
        <v>44926</v>
      </c>
      <c r="I21" s="164" t="s">
        <v>1104</v>
      </c>
      <c r="J21" s="452" t="s">
        <v>923</v>
      </c>
    </row>
    <row r="22" spans="1:10" ht="17.25" customHeight="1" x14ac:dyDescent="0.4">
      <c r="A22" s="409">
        <v>15</v>
      </c>
      <c r="B22" s="637" t="s">
        <v>540</v>
      </c>
      <c r="C22" s="411" t="s">
        <v>1105</v>
      </c>
      <c r="D22" s="411">
        <v>460</v>
      </c>
      <c r="E22" s="411" t="s">
        <v>1097</v>
      </c>
      <c r="F22" s="148" t="s">
        <v>541</v>
      </c>
      <c r="G22" s="413" t="s">
        <v>542</v>
      </c>
      <c r="H22" s="334">
        <v>45168</v>
      </c>
      <c r="I22" s="149" t="s">
        <v>919</v>
      </c>
      <c r="J22" s="456" t="s">
        <v>924</v>
      </c>
    </row>
    <row r="23" spans="1:10" x14ac:dyDescent="0.4">
      <c r="A23" s="410">
        <v>16</v>
      </c>
      <c r="B23" s="638"/>
      <c r="C23" s="412" t="s">
        <v>538</v>
      </c>
      <c r="D23" s="412">
        <v>457</v>
      </c>
      <c r="E23" s="412" t="s">
        <v>1083</v>
      </c>
      <c r="F23" s="152" t="s">
        <v>1106</v>
      </c>
      <c r="G23" s="414" t="s">
        <v>543</v>
      </c>
      <c r="H23" s="335">
        <v>45168</v>
      </c>
      <c r="I23" s="159" t="s">
        <v>937</v>
      </c>
      <c r="J23" s="457" t="s">
        <v>924</v>
      </c>
    </row>
    <row r="24" spans="1:10" x14ac:dyDescent="0.4">
      <c r="A24" s="410">
        <v>17</v>
      </c>
      <c r="B24" s="638"/>
      <c r="C24" s="412" t="s">
        <v>510</v>
      </c>
      <c r="D24" s="412">
        <v>578</v>
      </c>
      <c r="E24" s="412" t="s">
        <v>1087</v>
      </c>
      <c r="F24" s="152" t="s">
        <v>544</v>
      </c>
      <c r="G24" s="414" t="s">
        <v>545</v>
      </c>
      <c r="H24" s="335" t="s">
        <v>1107</v>
      </c>
      <c r="I24" s="159" t="s">
        <v>925</v>
      </c>
      <c r="J24" s="457" t="s">
        <v>924</v>
      </c>
    </row>
    <row r="25" spans="1:10" ht="18.8" thickBot="1" x14ac:dyDescent="0.45">
      <c r="A25" s="162">
        <v>18</v>
      </c>
      <c r="B25" s="639"/>
      <c r="C25" s="163" t="s">
        <v>1102</v>
      </c>
      <c r="D25" s="163">
        <v>461</v>
      </c>
      <c r="E25" s="163" t="s">
        <v>511</v>
      </c>
      <c r="F25" s="157" t="s">
        <v>1108</v>
      </c>
      <c r="G25" s="158" t="s">
        <v>546</v>
      </c>
      <c r="H25" s="336">
        <v>45290</v>
      </c>
      <c r="I25" s="159" t="s">
        <v>976</v>
      </c>
      <c r="J25" s="452" t="s">
        <v>1341</v>
      </c>
    </row>
    <row r="26" spans="1:10" x14ac:dyDescent="0.4">
      <c r="A26" s="165">
        <v>19</v>
      </c>
      <c r="B26" s="630" t="s">
        <v>547</v>
      </c>
      <c r="C26" s="166" t="s">
        <v>538</v>
      </c>
      <c r="D26" s="166">
        <v>452</v>
      </c>
      <c r="E26" s="166" t="s">
        <v>511</v>
      </c>
      <c r="F26" s="148" t="s">
        <v>1109</v>
      </c>
      <c r="G26" s="413" t="s">
        <v>1110</v>
      </c>
      <c r="H26" s="335">
        <v>45473</v>
      </c>
      <c r="I26" s="159" t="s">
        <v>991</v>
      </c>
      <c r="J26" s="457" t="s">
        <v>992</v>
      </c>
    </row>
    <row r="27" spans="1:10" x14ac:dyDescent="0.4">
      <c r="A27" s="418">
        <v>20</v>
      </c>
      <c r="B27" s="631"/>
      <c r="C27" s="415" t="s">
        <v>510</v>
      </c>
      <c r="D27" s="415">
        <v>555</v>
      </c>
      <c r="E27" s="415" t="s">
        <v>511</v>
      </c>
      <c r="F27" s="152" t="s">
        <v>548</v>
      </c>
      <c r="G27" s="414" t="s">
        <v>549</v>
      </c>
      <c r="H27" s="417">
        <v>45535</v>
      </c>
      <c r="I27" s="159" t="s">
        <v>1111</v>
      </c>
      <c r="J27" s="457" t="s">
        <v>1343</v>
      </c>
    </row>
    <row r="28" spans="1:10" ht="16.45" customHeight="1" x14ac:dyDescent="0.4">
      <c r="A28" s="418">
        <v>21</v>
      </c>
      <c r="B28" s="631"/>
      <c r="C28" s="415" t="s">
        <v>510</v>
      </c>
      <c r="D28" s="415">
        <v>573</v>
      </c>
      <c r="E28" s="415" t="s">
        <v>511</v>
      </c>
      <c r="F28" s="152" t="s">
        <v>550</v>
      </c>
      <c r="G28" s="414" t="s">
        <v>551</v>
      </c>
      <c r="H28" s="417">
        <v>45626</v>
      </c>
      <c r="I28" s="159" t="s">
        <v>1112</v>
      </c>
      <c r="J28" s="457" t="s">
        <v>1343</v>
      </c>
    </row>
    <row r="29" spans="1:10" ht="18.8" thickBot="1" x14ac:dyDescent="0.45">
      <c r="A29" s="167">
        <v>22</v>
      </c>
      <c r="B29" s="632"/>
      <c r="C29" s="416" t="s">
        <v>510</v>
      </c>
      <c r="D29" s="416">
        <v>569</v>
      </c>
      <c r="E29" s="416" t="s">
        <v>514</v>
      </c>
      <c r="F29" s="157" t="s">
        <v>1113</v>
      </c>
      <c r="G29" s="158" t="s">
        <v>1114</v>
      </c>
      <c r="H29" s="431">
        <v>45657</v>
      </c>
      <c r="I29" s="159" t="s">
        <v>1327</v>
      </c>
      <c r="J29" s="452" t="s">
        <v>1342</v>
      </c>
    </row>
    <row r="30" spans="1:10" ht="33.200000000000003" thickBot="1" x14ac:dyDescent="0.45">
      <c r="A30" s="643" t="s">
        <v>499</v>
      </c>
      <c r="B30" s="643"/>
      <c r="C30" s="643"/>
      <c r="D30" s="643"/>
      <c r="E30" s="643"/>
      <c r="F30" s="643"/>
      <c r="G30" s="643"/>
      <c r="H30" s="643"/>
      <c r="I30" s="643"/>
      <c r="J30" s="643"/>
    </row>
    <row r="31" spans="1:10" ht="16.45" customHeight="1" x14ac:dyDescent="0.4">
      <c r="A31" s="644" t="s">
        <v>501</v>
      </c>
      <c r="B31" s="646" t="s">
        <v>502</v>
      </c>
      <c r="C31" s="648" t="s">
        <v>1115</v>
      </c>
      <c r="D31" s="650" t="s">
        <v>1116</v>
      </c>
      <c r="E31" s="650" t="s">
        <v>504</v>
      </c>
      <c r="F31" s="648" t="s">
        <v>229</v>
      </c>
      <c r="G31" s="623" t="s">
        <v>505</v>
      </c>
      <c r="H31" s="652" t="s">
        <v>1117</v>
      </c>
      <c r="I31" s="623" t="s">
        <v>507</v>
      </c>
      <c r="J31" s="625" t="s">
        <v>508</v>
      </c>
    </row>
    <row r="32" spans="1:10" ht="18.8" thickBot="1" x14ac:dyDescent="0.45">
      <c r="A32" s="645"/>
      <c r="B32" s="647"/>
      <c r="C32" s="649"/>
      <c r="D32" s="651"/>
      <c r="E32" s="651"/>
      <c r="F32" s="649"/>
      <c r="G32" s="624"/>
      <c r="H32" s="653"/>
      <c r="I32" s="624"/>
      <c r="J32" s="626"/>
    </row>
    <row r="33" spans="1:10" ht="18.8" thickTop="1" x14ac:dyDescent="0.4">
      <c r="A33" s="409">
        <v>23</v>
      </c>
      <c r="B33" s="637" t="s">
        <v>552</v>
      </c>
      <c r="C33" s="411" t="s">
        <v>510</v>
      </c>
      <c r="D33" s="411">
        <v>580</v>
      </c>
      <c r="E33" s="411" t="s">
        <v>1097</v>
      </c>
      <c r="F33" s="148" t="s">
        <v>553</v>
      </c>
      <c r="G33" s="413" t="s">
        <v>1118</v>
      </c>
      <c r="H33" s="440">
        <v>45961</v>
      </c>
      <c r="I33" s="149" t="s">
        <v>1474</v>
      </c>
      <c r="J33" s="450">
        <v>46001</v>
      </c>
    </row>
    <row r="34" spans="1:10" x14ac:dyDescent="0.4">
      <c r="A34" s="410">
        <v>24</v>
      </c>
      <c r="B34" s="638"/>
      <c r="C34" s="412" t="s">
        <v>1085</v>
      </c>
      <c r="D34" s="412">
        <v>560</v>
      </c>
      <c r="E34" s="412" t="s">
        <v>1119</v>
      </c>
      <c r="F34" s="168" t="s">
        <v>1120</v>
      </c>
      <c r="G34" s="169" t="s">
        <v>554</v>
      </c>
      <c r="H34" s="440">
        <v>45961</v>
      </c>
      <c r="I34" s="159" t="s">
        <v>1475</v>
      </c>
      <c r="J34" s="457" t="s">
        <v>1340</v>
      </c>
    </row>
    <row r="35" spans="1:10" x14ac:dyDescent="0.4">
      <c r="A35" s="410">
        <v>25</v>
      </c>
      <c r="B35" s="638"/>
      <c r="C35" s="412" t="s">
        <v>538</v>
      </c>
      <c r="D35" s="412">
        <v>458</v>
      </c>
      <c r="E35" s="412" t="s">
        <v>514</v>
      </c>
      <c r="F35" s="152" t="s">
        <v>556</v>
      </c>
      <c r="G35" s="414" t="s">
        <v>1121</v>
      </c>
      <c r="H35" s="620" t="s">
        <v>1367</v>
      </c>
      <c r="I35" s="621"/>
      <c r="J35" s="622"/>
    </row>
    <row r="36" spans="1:10" ht="33.85" x14ac:dyDescent="0.4">
      <c r="A36" s="410">
        <v>26</v>
      </c>
      <c r="B36" s="638"/>
      <c r="C36" s="412" t="s">
        <v>1122</v>
      </c>
      <c r="D36" s="412">
        <v>459</v>
      </c>
      <c r="E36" s="412" t="s">
        <v>511</v>
      </c>
      <c r="F36" s="152" t="s">
        <v>1123</v>
      </c>
      <c r="G36" s="414" t="s">
        <v>557</v>
      </c>
      <c r="H36" s="475">
        <v>45991</v>
      </c>
      <c r="I36" s="480" t="s">
        <v>1348</v>
      </c>
      <c r="J36" s="457" t="s">
        <v>1340</v>
      </c>
    </row>
    <row r="37" spans="1:10" x14ac:dyDescent="0.4">
      <c r="A37" s="410">
        <v>27</v>
      </c>
      <c r="B37" s="638"/>
      <c r="C37" s="412" t="s">
        <v>510</v>
      </c>
      <c r="D37" s="412">
        <v>565</v>
      </c>
      <c r="E37" s="412" t="s">
        <v>514</v>
      </c>
      <c r="F37" s="152" t="s">
        <v>558</v>
      </c>
      <c r="G37" s="414" t="s">
        <v>557</v>
      </c>
      <c r="H37" s="437">
        <v>45991</v>
      </c>
      <c r="I37" s="438" t="s">
        <v>1471</v>
      </c>
      <c r="J37" s="458">
        <v>46156</v>
      </c>
    </row>
    <row r="38" spans="1:10" x14ac:dyDescent="0.4">
      <c r="A38" s="410">
        <v>28</v>
      </c>
      <c r="B38" s="638"/>
      <c r="C38" s="412" t="s">
        <v>1124</v>
      </c>
      <c r="D38" s="412">
        <v>450</v>
      </c>
      <c r="E38" s="412" t="s">
        <v>511</v>
      </c>
      <c r="F38" s="152" t="s">
        <v>963</v>
      </c>
      <c r="G38" s="414" t="s">
        <v>559</v>
      </c>
      <c r="H38" s="437">
        <v>46022</v>
      </c>
      <c r="I38" s="438"/>
      <c r="J38" s="458"/>
    </row>
    <row r="39" spans="1:10" ht="16.45" customHeight="1" x14ac:dyDescent="0.4">
      <c r="A39" s="410">
        <v>29</v>
      </c>
      <c r="B39" s="638"/>
      <c r="C39" s="412" t="s">
        <v>538</v>
      </c>
      <c r="D39" s="412">
        <v>454</v>
      </c>
      <c r="E39" s="412" t="s">
        <v>514</v>
      </c>
      <c r="F39" s="152" t="s">
        <v>1125</v>
      </c>
      <c r="G39" s="414" t="s">
        <v>559</v>
      </c>
      <c r="H39" s="620" t="s">
        <v>1350</v>
      </c>
      <c r="I39" s="621"/>
      <c r="J39" s="622"/>
    </row>
    <row r="40" spans="1:10" ht="18.8" thickBot="1" x14ac:dyDescent="0.45">
      <c r="A40" s="162">
        <v>30</v>
      </c>
      <c r="B40" s="639"/>
      <c r="C40" s="163" t="s">
        <v>510</v>
      </c>
      <c r="D40" s="163">
        <v>559</v>
      </c>
      <c r="E40" s="163" t="s">
        <v>1097</v>
      </c>
      <c r="F40" s="170" t="s">
        <v>560</v>
      </c>
      <c r="G40" s="171" t="s">
        <v>559</v>
      </c>
      <c r="H40" s="437">
        <v>46022</v>
      </c>
      <c r="I40" s="438" t="s">
        <v>1472</v>
      </c>
      <c r="J40" s="458">
        <v>46191</v>
      </c>
    </row>
    <row r="41" spans="1:10" ht="17.25" customHeight="1" x14ac:dyDescent="0.4">
      <c r="A41" s="165">
        <v>31</v>
      </c>
      <c r="B41" s="630" t="s">
        <v>1126</v>
      </c>
      <c r="C41" s="166" t="s">
        <v>538</v>
      </c>
      <c r="D41" s="166">
        <v>456</v>
      </c>
      <c r="E41" s="166" t="s">
        <v>1097</v>
      </c>
      <c r="F41" s="172" t="s">
        <v>561</v>
      </c>
      <c r="G41" s="173" t="s">
        <v>562</v>
      </c>
      <c r="H41" s="272"/>
      <c r="I41" s="149"/>
      <c r="J41" s="450"/>
    </row>
    <row r="42" spans="1:10" x14ac:dyDescent="0.4">
      <c r="A42" s="418">
        <v>32</v>
      </c>
      <c r="B42" s="631"/>
      <c r="C42" s="415" t="s">
        <v>1127</v>
      </c>
      <c r="D42" s="415">
        <v>456</v>
      </c>
      <c r="E42" s="415" t="s">
        <v>514</v>
      </c>
      <c r="F42" s="174" t="s">
        <v>981</v>
      </c>
      <c r="G42" s="175" t="s">
        <v>562</v>
      </c>
      <c r="H42" s="620" t="s">
        <v>1473</v>
      </c>
      <c r="I42" s="621"/>
      <c r="J42" s="622"/>
    </row>
    <row r="43" spans="1:10" x14ac:dyDescent="0.4">
      <c r="A43" s="418">
        <v>33</v>
      </c>
      <c r="B43" s="631"/>
      <c r="C43" s="415" t="s">
        <v>1093</v>
      </c>
      <c r="D43" s="415">
        <v>572</v>
      </c>
      <c r="E43" s="415" t="s">
        <v>1128</v>
      </c>
      <c r="F43" s="176" t="s">
        <v>563</v>
      </c>
      <c r="G43" s="177" t="s">
        <v>562</v>
      </c>
      <c r="H43" s="417"/>
      <c r="I43" s="159"/>
      <c r="J43" s="451"/>
    </row>
    <row r="44" spans="1:10" x14ac:dyDescent="0.4">
      <c r="A44" s="418">
        <v>34</v>
      </c>
      <c r="B44" s="631"/>
      <c r="C44" s="415" t="s">
        <v>510</v>
      </c>
      <c r="D44" s="415">
        <v>560</v>
      </c>
      <c r="E44" s="415" t="s">
        <v>555</v>
      </c>
      <c r="F44" s="168" t="s">
        <v>564</v>
      </c>
      <c r="G44" s="169" t="s">
        <v>562</v>
      </c>
      <c r="H44" s="417"/>
      <c r="I44" s="159"/>
      <c r="J44" s="451"/>
    </row>
    <row r="45" spans="1:10" x14ac:dyDescent="0.4">
      <c r="A45" s="418">
        <v>35</v>
      </c>
      <c r="B45" s="631"/>
      <c r="C45" s="415" t="s">
        <v>510</v>
      </c>
      <c r="D45" s="415">
        <v>553</v>
      </c>
      <c r="E45" s="415" t="s">
        <v>511</v>
      </c>
      <c r="F45" s="152" t="s">
        <v>565</v>
      </c>
      <c r="G45" s="414" t="s">
        <v>562</v>
      </c>
      <c r="H45" s="417"/>
      <c r="I45" s="159"/>
      <c r="J45" s="451"/>
    </row>
    <row r="46" spans="1:10" x14ac:dyDescent="0.4">
      <c r="A46" s="418">
        <v>36</v>
      </c>
      <c r="B46" s="631"/>
      <c r="C46" s="415" t="s">
        <v>510</v>
      </c>
      <c r="D46" s="415">
        <v>576</v>
      </c>
      <c r="E46" s="415" t="s">
        <v>511</v>
      </c>
      <c r="F46" s="152" t="s">
        <v>566</v>
      </c>
      <c r="G46" s="414" t="s">
        <v>567</v>
      </c>
      <c r="H46" s="417"/>
      <c r="I46" s="159"/>
      <c r="J46" s="451"/>
    </row>
    <row r="47" spans="1:10" x14ac:dyDescent="0.4">
      <c r="A47" s="418">
        <v>37</v>
      </c>
      <c r="B47" s="631"/>
      <c r="C47" s="415" t="s">
        <v>510</v>
      </c>
      <c r="D47" s="415">
        <v>556</v>
      </c>
      <c r="E47" s="415" t="s">
        <v>1087</v>
      </c>
      <c r="F47" s="152" t="s">
        <v>568</v>
      </c>
      <c r="G47" s="414" t="s">
        <v>567</v>
      </c>
      <c r="H47" s="417"/>
      <c r="I47" s="159"/>
      <c r="J47" s="451"/>
    </row>
    <row r="48" spans="1:10" x14ac:dyDescent="0.4">
      <c r="A48" s="628">
        <v>38</v>
      </c>
      <c r="B48" s="631"/>
      <c r="C48" s="629" t="s">
        <v>510</v>
      </c>
      <c r="D48" s="629">
        <v>566</v>
      </c>
      <c r="E48" s="629" t="s">
        <v>511</v>
      </c>
      <c r="F48" s="152" t="s">
        <v>1129</v>
      </c>
      <c r="G48" s="633" t="s">
        <v>569</v>
      </c>
      <c r="H48" s="627"/>
      <c r="I48" s="159"/>
      <c r="J48" s="451"/>
    </row>
    <row r="49" spans="1:10" x14ac:dyDescent="0.4">
      <c r="A49" s="628"/>
      <c r="B49" s="631"/>
      <c r="C49" s="629"/>
      <c r="D49" s="629"/>
      <c r="E49" s="629"/>
      <c r="F49" s="152" t="s">
        <v>570</v>
      </c>
      <c r="G49" s="633"/>
      <c r="H49" s="627"/>
      <c r="I49" s="159"/>
      <c r="J49" s="451"/>
    </row>
    <row r="50" spans="1:10" ht="17.25" customHeight="1" x14ac:dyDescent="0.4">
      <c r="A50" s="418">
        <v>39</v>
      </c>
      <c r="B50" s="631"/>
      <c r="C50" s="415" t="s">
        <v>510</v>
      </c>
      <c r="D50" s="415">
        <v>550</v>
      </c>
      <c r="E50" s="415" t="s">
        <v>1087</v>
      </c>
      <c r="F50" s="152" t="s">
        <v>1130</v>
      </c>
      <c r="G50" s="414" t="s">
        <v>1131</v>
      </c>
      <c r="H50" s="417"/>
      <c r="I50" s="159"/>
      <c r="J50" s="451"/>
    </row>
    <row r="51" spans="1:10" x14ac:dyDescent="0.4">
      <c r="A51" s="418">
        <v>40</v>
      </c>
      <c r="B51" s="631"/>
      <c r="C51" s="415" t="s">
        <v>510</v>
      </c>
      <c r="D51" s="415">
        <v>552</v>
      </c>
      <c r="E51" s="415" t="s">
        <v>514</v>
      </c>
      <c r="F51" s="160" t="s">
        <v>571</v>
      </c>
      <c r="G51" s="161" t="s">
        <v>567</v>
      </c>
      <c r="H51" s="417"/>
      <c r="I51" s="159"/>
      <c r="J51" s="451"/>
    </row>
    <row r="52" spans="1:10" x14ac:dyDescent="0.4">
      <c r="A52" s="418">
        <v>41</v>
      </c>
      <c r="B52" s="631"/>
      <c r="C52" s="415" t="s">
        <v>1132</v>
      </c>
      <c r="D52" s="415">
        <v>577</v>
      </c>
      <c r="E52" s="415" t="s">
        <v>514</v>
      </c>
      <c r="F52" s="152" t="s">
        <v>1133</v>
      </c>
      <c r="G52" s="414" t="s">
        <v>567</v>
      </c>
      <c r="H52" s="417"/>
      <c r="I52" s="159"/>
      <c r="J52" s="451"/>
    </row>
    <row r="53" spans="1:10" x14ac:dyDescent="0.4">
      <c r="A53" s="628">
        <v>42</v>
      </c>
      <c r="B53" s="631"/>
      <c r="C53" s="629" t="s">
        <v>1085</v>
      </c>
      <c r="D53" s="629">
        <v>567</v>
      </c>
      <c r="E53" s="629" t="s">
        <v>572</v>
      </c>
      <c r="F53" s="152" t="s">
        <v>573</v>
      </c>
      <c r="G53" s="414" t="s">
        <v>1134</v>
      </c>
      <c r="H53" s="417"/>
      <c r="I53" s="159"/>
      <c r="J53" s="451"/>
    </row>
    <row r="54" spans="1:10" x14ac:dyDescent="0.4">
      <c r="A54" s="628"/>
      <c r="B54" s="631"/>
      <c r="C54" s="629"/>
      <c r="D54" s="629"/>
      <c r="E54" s="629"/>
      <c r="F54" s="152" t="s">
        <v>574</v>
      </c>
      <c r="G54" s="414" t="s">
        <v>567</v>
      </c>
      <c r="H54" s="417"/>
      <c r="I54" s="159"/>
      <c r="J54" s="451"/>
    </row>
    <row r="55" spans="1:10" x14ac:dyDescent="0.4">
      <c r="A55" s="418">
        <v>43</v>
      </c>
      <c r="B55" s="631"/>
      <c r="C55" s="415" t="s">
        <v>538</v>
      </c>
      <c r="D55" s="415">
        <v>451</v>
      </c>
      <c r="E55" s="415" t="s">
        <v>1083</v>
      </c>
      <c r="F55" s="152" t="s">
        <v>575</v>
      </c>
      <c r="G55" s="414" t="s">
        <v>567</v>
      </c>
      <c r="H55" s="417"/>
      <c r="I55" s="159"/>
      <c r="J55" s="451"/>
    </row>
    <row r="56" spans="1:10" x14ac:dyDescent="0.4">
      <c r="A56" s="418">
        <v>44</v>
      </c>
      <c r="B56" s="631"/>
      <c r="C56" s="415" t="s">
        <v>538</v>
      </c>
      <c r="D56" s="415">
        <v>453</v>
      </c>
      <c r="E56" s="415" t="s">
        <v>511</v>
      </c>
      <c r="F56" s="152" t="s">
        <v>1135</v>
      </c>
      <c r="G56" s="414" t="s">
        <v>1136</v>
      </c>
      <c r="H56" s="417"/>
      <c r="I56" s="159"/>
      <c r="J56" s="451"/>
    </row>
    <row r="57" spans="1:10" x14ac:dyDescent="0.4">
      <c r="A57" s="418">
        <v>45</v>
      </c>
      <c r="B57" s="631"/>
      <c r="C57" s="415" t="s">
        <v>510</v>
      </c>
      <c r="D57" s="415">
        <v>570</v>
      </c>
      <c r="E57" s="415" t="s">
        <v>1094</v>
      </c>
      <c r="F57" s="152" t="s">
        <v>576</v>
      </c>
      <c r="G57" s="414" t="s">
        <v>567</v>
      </c>
      <c r="H57" s="417"/>
      <c r="I57" s="159"/>
      <c r="J57" s="451"/>
    </row>
    <row r="58" spans="1:10" x14ac:dyDescent="0.4">
      <c r="A58" s="418">
        <v>46</v>
      </c>
      <c r="B58" s="631"/>
      <c r="C58" s="415" t="s">
        <v>1137</v>
      </c>
      <c r="D58" s="415">
        <v>582</v>
      </c>
      <c r="E58" s="415" t="s">
        <v>514</v>
      </c>
      <c r="F58" s="178" t="s">
        <v>864</v>
      </c>
      <c r="G58" s="179" t="s">
        <v>567</v>
      </c>
      <c r="H58" s="417"/>
      <c r="I58" s="159"/>
      <c r="J58" s="451"/>
    </row>
    <row r="59" spans="1:10" x14ac:dyDescent="0.4">
      <c r="A59" s="418">
        <v>47</v>
      </c>
      <c r="B59" s="631"/>
      <c r="C59" s="415" t="s">
        <v>510</v>
      </c>
      <c r="D59" s="415">
        <v>563</v>
      </c>
      <c r="E59" s="415" t="s">
        <v>514</v>
      </c>
      <c r="F59" s="178" t="s">
        <v>577</v>
      </c>
      <c r="G59" s="179" t="s">
        <v>567</v>
      </c>
      <c r="H59" s="417"/>
      <c r="I59" s="159"/>
      <c r="J59" s="451"/>
    </row>
    <row r="60" spans="1:10" ht="18.8" thickBot="1" x14ac:dyDescent="0.45">
      <c r="A60" s="167">
        <v>48</v>
      </c>
      <c r="B60" s="632"/>
      <c r="C60" s="416" t="s">
        <v>510</v>
      </c>
      <c r="D60" s="416">
        <v>579</v>
      </c>
      <c r="E60" s="416" t="s">
        <v>1138</v>
      </c>
      <c r="F60" s="157" t="s">
        <v>1139</v>
      </c>
      <c r="G60" s="158" t="s">
        <v>1134</v>
      </c>
      <c r="H60" s="620" t="s">
        <v>1349</v>
      </c>
      <c r="I60" s="621"/>
      <c r="J60" s="622"/>
    </row>
  </sheetData>
  <mergeCells count="51">
    <mergeCell ref="A1:J1"/>
    <mergeCell ref="A3:G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H31:H32"/>
    <mergeCell ref="A6:D6"/>
    <mergeCell ref="B7:B14"/>
    <mergeCell ref="A15:A16"/>
    <mergeCell ref="B15:B18"/>
    <mergeCell ref="C15:C16"/>
    <mergeCell ref="D15:D16"/>
    <mergeCell ref="H42:J42"/>
    <mergeCell ref="E15:E16"/>
    <mergeCell ref="G15:G16"/>
    <mergeCell ref="B33:B40"/>
    <mergeCell ref="H15:H16"/>
    <mergeCell ref="B19:B21"/>
    <mergeCell ref="B22:B25"/>
    <mergeCell ref="B26:B29"/>
    <mergeCell ref="A30:J30"/>
    <mergeCell ref="A31:A32"/>
    <mergeCell ref="B31:B32"/>
    <mergeCell ref="C31:C32"/>
    <mergeCell ref="D31:D32"/>
    <mergeCell ref="E31:E32"/>
    <mergeCell ref="F31:F32"/>
    <mergeCell ref="G31:G32"/>
    <mergeCell ref="H35:J35"/>
    <mergeCell ref="I31:I32"/>
    <mergeCell ref="J31:J32"/>
    <mergeCell ref="H48:H49"/>
    <mergeCell ref="A53:A54"/>
    <mergeCell ref="C53:C54"/>
    <mergeCell ref="D53:D54"/>
    <mergeCell ref="E53:E54"/>
    <mergeCell ref="B41:B60"/>
    <mergeCell ref="A48:A49"/>
    <mergeCell ref="C48:C49"/>
    <mergeCell ref="D48:D49"/>
    <mergeCell ref="E48:E49"/>
    <mergeCell ref="G48:G49"/>
    <mergeCell ref="H39:J39"/>
    <mergeCell ref="H60:J60"/>
  </mergeCells>
  <phoneticPr fontId="15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landscape" r:id="rId1"/>
  <rowBreaks count="1" manualBreakCount="1">
    <brk id="2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opLeftCell="A14" workbookViewId="0">
      <selection activeCell="I13" sqref="I13"/>
    </sheetView>
  </sheetViews>
  <sheetFormatPr defaultColWidth="9" defaultRowHeight="18.2" x14ac:dyDescent="0.4"/>
  <cols>
    <col min="1" max="1" width="10" style="140" customWidth="1"/>
    <col min="2" max="2" width="10.3984375" style="140" customWidth="1"/>
    <col min="3" max="3" width="12.3984375" style="140" customWidth="1"/>
    <col min="4" max="4" width="10.69921875" style="140" customWidth="1"/>
    <col min="5" max="5" width="12" style="140" customWidth="1"/>
    <col min="6" max="6" width="38.3984375" style="140" customWidth="1"/>
    <col min="7" max="7" width="14" style="140" customWidth="1"/>
    <col min="8" max="16384" width="9" style="140"/>
  </cols>
  <sheetData>
    <row r="1" spans="1:7" ht="32.6" x14ac:dyDescent="0.4">
      <c r="A1" s="643" t="s">
        <v>1153</v>
      </c>
      <c r="B1" s="643"/>
      <c r="C1" s="643"/>
      <c r="D1" s="643"/>
      <c r="E1" s="643"/>
      <c r="F1" s="643"/>
      <c r="G1" s="643"/>
    </row>
    <row r="2" spans="1:7" x14ac:dyDescent="0.4">
      <c r="F2" s="141"/>
      <c r="G2" s="141"/>
    </row>
    <row r="3" spans="1:7" s="142" customFormat="1" ht="21.95" thickBot="1" x14ac:dyDescent="0.45">
      <c r="A3" s="662" t="s">
        <v>500</v>
      </c>
      <c r="B3" s="662"/>
      <c r="C3" s="662"/>
      <c r="D3" s="662"/>
      <c r="E3" s="662"/>
      <c r="F3" s="662"/>
      <c r="G3" s="662"/>
    </row>
    <row r="4" spans="1:7" ht="16.45" customHeight="1" x14ac:dyDescent="0.4">
      <c r="A4" s="644" t="s">
        <v>1154</v>
      </c>
      <c r="B4" s="646" t="s">
        <v>1155</v>
      </c>
      <c r="C4" s="648" t="s">
        <v>1156</v>
      </c>
      <c r="D4" s="650" t="s">
        <v>1157</v>
      </c>
      <c r="E4" s="650" t="s">
        <v>1158</v>
      </c>
      <c r="F4" s="648" t="s">
        <v>1159</v>
      </c>
      <c r="G4" s="623" t="s">
        <v>1160</v>
      </c>
    </row>
    <row r="5" spans="1:7" ht="18.8" thickBot="1" x14ac:dyDescent="0.45">
      <c r="A5" s="645"/>
      <c r="B5" s="647"/>
      <c r="C5" s="649"/>
      <c r="D5" s="651"/>
      <c r="E5" s="651"/>
      <c r="F5" s="649"/>
      <c r="G5" s="624"/>
    </row>
    <row r="6" spans="1:7" ht="23.2" thickTop="1" thickBot="1" x14ac:dyDescent="0.45">
      <c r="A6" s="654" t="s">
        <v>1161</v>
      </c>
      <c r="B6" s="655"/>
      <c r="C6" s="655"/>
      <c r="D6" s="656"/>
      <c r="E6" s="143">
        <v>48</v>
      </c>
      <c r="F6" s="144"/>
      <c r="G6" s="145"/>
    </row>
    <row r="7" spans="1:7" ht="17.25" customHeight="1" x14ac:dyDescent="0.4">
      <c r="A7" s="146">
        <v>1</v>
      </c>
      <c r="B7" s="657" t="s">
        <v>1162</v>
      </c>
      <c r="C7" s="147" t="s">
        <v>1141</v>
      </c>
      <c r="D7" s="147">
        <v>557</v>
      </c>
      <c r="E7" s="147" t="s">
        <v>1144</v>
      </c>
      <c r="F7" s="148" t="s">
        <v>1163</v>
      </c>
      <c r="G7" s="413" t="s">
        <v>1164</v>
      </c>
    </row>
    <row r="8" spans="1:7" x14ac:dyDescent="0.4">
      <c r="A8" s="150">
        <v>2</v>
      </c>
      <c r="B8" s="658"/>
      <c r="C8" s="151" t="s">
        <v>1141</v>
      </c>
      <c r="D8" s="151">
        <v>574</v>
      </c>
      <c r="E8" s="151" t="s">
        <v>1143</v>
      </c>
      <c r="F8" s="152" t="s">
        <v>1165</v>
      </c>
      <c r="G8" s="414" t="s">
        <v>1164</v>
      </c>
    </row>
    <row r="9" spans="1:7" x14ac:dyDescent="0.4">
      <c r="A9" s="150">
        <v>3</v>
      </c>
      <c r="B9" s="658"/>
      <c r="C9" s="151" t="s">
        <v>1141</v>
      </c>
      <c r="D9" s="151">
        <v>562</v>
      </c>
      <c r="E9" s="151" t="s">
        <v>1143</v>
      </c>
      <c r="F9" s="153" t="s">
        <v>1166</v>
      </c>
      <c r="G9" s="154" t="s">
        <v>512</v>
      </c>
    </row>
    <row r="10" spans="1:7" x14ac:dyDescent="0.4">
      <c r="A10" s="150">
        <v>4</v>
      </c>
      <c r="B10" s="658"/>
      <c r="C10" s="151" t="s">
        <v>1141</v>
      </c>
      <c r="D10" s="151">
        <v>561</v>
      </c>
      <c r="E10" s="151" t="s">
        <v>1143</v>
      </c>
      <c r="F10" s="153" t="s">
        <v>1167</v>
      </c>
      <c r="G10" s="154" t="s">
        <v>1142</v>
      </c>
    </row>
    <row r="11" spans="1:7" x14ac:dyDescent="0.4">
      <c r="A11" s="150">
        <v>5</v>
      </c>
      <c r="B11" s="658"/>
      <c r="C11" s="151" t="s">
        <v>1141</v>
      </c>
      <c r="D11" s="151">
        <v>564</v>
      </c>
      <c r="E11" s="151" t="s">
        <v>1144</v>
      </c>
      <c r="F11" s="152" t="s">
        <v>1168</v>
      </c>
      <c r="G11" s="414" t="s">
        <v>1169</v>
      </c>
    </row>
    <row r="12" spans="1:7" x14ac:dyDescent="0.4">
      <c r="A12" s="150">
        <v>6</v>
      </c>
      <c r="B12" s="658"/>
      <c r="C12" s="151" t="s">
        <v>1140</v>
      </c>
      <c r="D12" s="151">
        <v>571</v>
      </c>
      <c r="E12" s="151" t="s">
        <v>1151</v>
      </c>
      <c r="F12" s="152" t="s">
        <v>1170</v>
      </c>
      <c r="G12" s="414" t="s">
        <v>1169</v>
      </c>
    </row>
    <row r="13" spans="1:7" x14ac:dyDescent="0.4">
      <c r="A13" s="150">
        <v>7</v>
      </c>
      <c r="B13" s="658"/>
      <c r="C13" s="151" t="s">
        <v>1171</v>
      </c>
      <c r="D13" s="151">
        <v>575</v>
      </c>
      <c r="E13" s="151" t="s">
        <v>514</v>
      </c>
      <c r="F13" s="152" t="s">
        <v>1172</v>
      </c>
      <c r="G13" s="414" t="s">
        <v>1173</v>
      </c>
    </row>
    <row r="14" spans="1:7" ht="18.8" thickBot="1" x14ac:dyDescent="0.45">
      <c r="A14" s="155">
        <v>8</v>
      </c>
      <c r="B14" s="659"/>
      <c r="C14" s="156" t="s">
        <v>1141</v>
      </c>
      <c r="D14" s="156">
        <v>568</v>
      </c>
      <c r="E14" s="156" t="s">
        <v>1144</v>
      </c>
      <c r="F14" s="157" t="s">
        <v>1174</v>
      </c>
      <c r="G14" s="158" t="s">
        <v>1175</v>
      </c>
    </row>
    <row r="15" spans="1:7" x14ac:dyDescent="0.4">
      <c r="A15" s="660">
        <v>9</v>
      </c>
      <c r="B15" s="637" t="s">
        <v>1176</v>
      </c>
      <c r="C15" s="634" t="s">
        <v>1140</v>
      </c>
      <c r="D15" s="634">
        <v>551</v>
      </c>
      <c r="E15" s="634" t="s">
        <v>1144</v>
      </c>
      <c r="F15" s="148" t="s">
        <v>1177</v>
      </c>
      <c r="G15" s="636" t="s">
        <v>1178</v>
      </c>
    </row>
    <row r="16" spans="1:7" x14ac:dyDescent="0.4">
      <c r="A16" s="661"/>
      <c r="B16" s="638"/>
      <c r="C16" s="635"/>
      <c r="D16" s="635"/>
      <c r="E16" s="635"/>
      <c r="F16" s="152" t="s">
        <v>1179</v>
      </c>
      <c r="G16" s="633"/>
    </row>
    <row r="17" spans="1:7" ht="17.25" customHeight="1" x14ac:dyDescent="0.4">
      <c r="A17" s="410">
        <v>10</v>
      </c>
      <c r="B17" s="638"/>
      <c r="C17" s="412" t="s">
        <v>1141</v>
      </c>
      <c r="D17" s="412">
        <v>582</v>
      </c>
      <c r="E17" s="412" t="s">
        <v>1143</v>
      </c>
      <c r="F17" s="160" t="s">
        <v>1180</v>
      </c>
      <c r="G17" s="161" t="s">
        <v>1181</v>
      </c>
    </row>
    <row r="18" spans="1:7" ht="16.45" customHeight="1" thickBot="1" x14ac:dyDescent="0.45">
      <c r="A18" s="162">
        <v>11</v>
      </c>
      <c r="B18" s="639"/>
      <c r="C18" s="163" t="s">
        <v>1140</v>
      </c>
      <c r="D18" s="163">
        <v>581</v>
      </c>
      <c r="E18" s="163" t="s">
        <v>1143</v>
      </c>
      <c r="F18" s="157" t="s">
        <v>1182</v>
      </c>
      <c r="G18" s="158" t="s">
        <v>1183</v>
      </c>
    </row>
    <row r="19" spans="1:7" ht="16.45" customHeight="1" x14ac:dyDescent="0.4">
      <c r="A19" s="165">
        <v>12</v>
      </c>
      <c r="B19" s="630" t="s">
        <v>1184</v>
      </c>
      <c r="C19" s="166" t="s">
        <v>1141</v>
      </c>
      <c r="D19" s="166">
        <v>554</v>
      </c>
      <c r="E19" s="166" t="s">
        <v>1144</v>
      </c>
      <c r="F19" s="148" t="s">
        <v>1185</v>
      </c>
      <c r="G19" s="413" t="s">
        <v>1186</v>
      </c>
    </row>
    <row r="20" spans="1:7" x14ac:dyDescent="0.4">
      <c r="A20" s="418">
        <v>13</v>
      </c>
      <c r="B20" s="629"/>
      <c r="C20" s="415" t="s">
        <v>1141</v>
      </c>
      <c r="D20" s="415">
        <v>558</v>
      </c>
      <c r="E20" s="415" t="s">
        <v>1144</v>
      </c>
      <c r="F20" s="152" t="s">
        <v>1187</v>
      </c>
      <c r="G20" s="414" t="s">
        <v>537</v>
      </c>
    </row>
    <row r="21" spans="1:7" ht="18.8" thickBot="1" x14ac:dyDescent="0.45">
      <c r="A21" s="167">
        <v>14</v>
      </c>
      <c r="B21" s="642"/>
      <c r="C21" s="416" t="s">
        <v>1145</v>
      </c>
      <c r="D21" s="416">
        <v>455</v>
      </c>
      <c r="E21" s="416" t="s">
        <v>1144</v>
      </c>
      <c r="F21" s="157" t="s">
        <v>1188</v>
      </c>
      <c r="G21" s="158" t="s">
        <v>1189</v>
      </c>
    </row>
    <row r="22" spans="1:7" ht="17.25" customHeight="1" x14ac:dyDescent="0.4">
      <c r="A22" s="409">
        <v>15</v>
      </c>
      <c r="B22" s="637" t="s">
        <v>1190</v>
      </c>
      <c r="C22" s="411" t="s">
        <v>1152</v>
      </c>
      <c r="D22" s="411">
        <v>460</v>
      </c>
      <c r="E22" s="411" t="s">
        <v>1143</v>
      </c>
      <c r="F22" s="148" t="s">
        <v>1191</v>
      </c>
      <c r="G22" s="413" t="s">
        <v>1192</v>
      </c>
    </row>
    <row r="23" spans="1:7" x14ac:dyDescent="0.4">
      <c r="A23" s="410">
        <v>16</v>
      </c>
      <c r="B23" s="638"/>
      <c r="C23" s="412" t="s">
        <v>1152</v>
      </c>
      <c r="D23" s="412">
        <v>457</v>
      </c>
      <c r="E23" s="412" t="s">
        <v>1144</v>
      </c>
      <c r="F23" s="152" t="s">
        <v>1193</v>
      </c>
      <c r="G23" s="414" t="s">
        <v>1194</v>
      </c>
    </row>
    <row r="24" spans="1:7" x14ac:dyDescent="0.4">
      <c r="A24" s="410">
        <v>17</v>
      </c>
      <c r="B24" s="638"/>
      <c r="C24" s="412" t="s">
        <v>1141</v>
      </c>
      <c r="D24" s="412">
        <v>578</v>
      </c>
      <c r="E24" s="412" t="s">
        <v>1144</v>
      </c>
      <c r="F24" s="152" t="s">
        <v>1195</v>
      </c>
      <c r="G24" s="414" t="s">
        <v>1196</v>
      </c>
    </row>
    <row r="25" spans="1:7" ht="18.8" thickBot="1" x14ac:dyDescent="0.45">
      <c r="A25" s="162">
        <v>18</v>
      </c>
      <c r="B25" s="639"/>
      <c r="C25" s="163" t="s">
        <v>1152</v>
      </c>
      <c r="D25" s="163">
        <v>461</v>
      </c>
      <c r="E25" s="163" t="s">
        <v>1144</v>
      </c>
      <c r="F25" s="157" t="s">
        <v>1197</v>
      </c>
      <c r="G25" s="158" t="s">
        <v>1198</v>
      </c>
    </row>
    <row r="26" spans="1:7" x14ac:dyDescent="0.4">
      <c r="A26" s="165">
        <v>19</v>
      </c>
      <c r="B26" s="630" t="s">
        <v>1199</v>
      </c>
      <c r="C26" s="166" t="s">
        <v>1152</v>
      </c>
      <c r="D26" s="166">
        <v>452</v>
      </c>
      <c r="E26" s="166" t="s">
        <v>1144</v>
      </c>
      <c r="F26" s="148" t="s">
        <v>1200</v>
      </c>
      <c r="G26" s="413" t="s">
        <v>1201</v>
      </c>
    </row>
    <row r="27" spans="1:7" x14ac:dyDescent="0.4">
      <c r="A27" s="418">
        <v>20</v>
      </c>
      <c r="B27" s="631"/>
      <c r="C27" s="415" t="s">
        <v>1141</v>
      </c>
      <c r="D27" s="415">
        <v>555</v>
      </c>
      <c r="E27" s="415" t="s">
        <v>1144</v>
      </c>
      <c r="F27" s="152" t="s">
        <v>1202</v>
      </c>
      <c r="G27" s="414" t="s">
        <v>1203</v>
      </c>
    </row>
    <row r="28" spans="1:7" ht="16.45" customHeight="1" x14ac:dyDescent="0.4">
      <c r="A28" s="418">
        <v>21</v>
      </c>
      <c r="B28" s="631"/>
      <c r="C28" s="415" t="s">
        <v>1140</v>
      </c>
      <c r="D28" s="415">
        <v>573</v>
      </c>
      <c r="E28" s="415" t="s">
        <v>1144</v>
      </c>
      <c r="F28" s="152" t="s">
        <v>1204</v>
      </c>
      <c r="G28" s="414" t="s">
        <v>1205</v>
      </c>
    </row>
    <row r="29" spans="1:7" ht="18.8" thickBot="1" x14ac:dyDescent="0.45">
      <c r="A29" s="167">
        <v>22</v>
      </c>
      <c r="B29" s="632"/>
      <c r="C29" s="416" t="s">
        <v>1141</v>
      </c>
      <c r="D29" s="416">
        <v>569</v>
      </c>
      <c r="E29" s="416" t="s">
        <v>1151</v>
      </c>
      <c r="F29" s="157" t="s">
        <v>1206</v>
      </c>
      <c r="G29" s="158" t="s">
        <v>1207</v>
      </c>
    </row>
    <row r="30" spans="1:7" x14ac:dyDescent="0.4">
      <c r="A30" s="409">
        <v>23</v>
      </c>
      <c r="B30" s="637" t="s">
        <v>1208</v>
      </c>
      <c r="C30" s="411" t="s">
        <v>1141</v>
      </c>
      <c r="D30" s="411">
        <v>580</v>
      </c>
      <c r="E30" s="411" t="s">
        <v>1143</v>
      </c>
      <c r="F30" s="148" t="s">
        <v>1209</v>
      </c>
      <c r="G30" s="413" t="s">
        <v>1210</v>
      </c>
    </row>
    <row r="31" spans="1:7" x14ac:dyDescent="0.4">
      <c r="A31" s="410">
        <v>24</v>
      </c>
      <c r="B31" s="638"/>
      <c r="C31" s="412" t="s">
        <v>1141</v>
      </c>
      <c r="D31" s="412">
        <v>560</v>
      </c>
      <c r="E31" s="412" t="s">
        <v>1148</v>
      </c>
      <c r="F31" s="168" t="s">
        <v>1211</v>
      </c>
      <c r="G31" s="169" t="s">
        <v>554</v>
      </c>
    </row>
    <row r="32" spans="1:7" x14ac:dyDescent="0.4">
      <c r="A32" s="410">
        <v>25</v>
      </c>
      <c r="B32" s="638"/>
      <c r="C32" s="412" t="s">
        <v>1152</v>
      </c>
      <c r="D32" s="412">
        <v>458</v>
      </c>
      <c r="E32" s="412" t="s">
        <v>1143</v>
      </c>
      <c r="F32" s="152" t="s">
        <v>1212</v>
      </c>
      <c r="G32" s="414" t="s">
        <v>1213</v>
      </c>
    </row>
    <row r="33" spans="1:7" ht="17.25" customHeight="1" x14ac:dyDescent="0.4">
      <c r="A33" s="410">
        <v>26</v>
      </c>
      <c r="B33" s="638"/>
      <c r="C33" s="412" t="s">
        <v>1152</v>
      </c>
      <c r="D33" s="412">
        <v>459</v>
      </c>
      <c r="E33" s="412" t="s">
        <v>1144</v>
      </c>
      <c r="F33" s="152" t="s">
        <v>1214</v>
      </c>
      <c r="G33" s="414" t="s">
        <v>1213</v>
      </c>
    </row>
    <row r="34" spans="1:7" x14ac:dyDescent="0.4">
      <c r="A34" s="410">
        <v>27</v>
      </c>
      <c r="B34" s="638"/>
      <c r="C34" s="412" t="s">
        <v>1141</v>
      </c>
      <c r="D34" s="412">
        <v>565</v>
      </c>
      <c r="E34" s="412" t="s">
        <v>1143</v>
      </c>
      <c r="F34" s="152" t="s">
        <v>1215</v>
      </c>
      <c r="G34" s="414" t="s">
        <v>1213</v>
      </c>
    </row>
    <row r="35" spans="1:7" x14ac:dyDescent="0.4">
      <c r="A35" s="410">
        <v>28</v>
      </c>
      <c r="B35" s="638"/>
      <c r="C35" s="412" t="s">
        <v>1152</v>
      </c>
      <c r="D35" s="412">
        <v>450</v>
      </c>
      <c r="E35" s="412" t="s">
        <v>1144</v>
      </c>
      <c r="F35" s="152" t="s">
        <v>1216</v>
      </c>
      <c r="G35" s="414" t="s">
        <v>1217</v>
      </c>
    </row>
    <row r="36" spans="1:7" ht="16.45" customHeight="1" x14ac:dyDescent="0.4">
      <c r="A36" s="410">
        <v>29</v>
      </c>
      <c r="B36" s="638"/>
      <c r="C36" s="412" t="s">
        <v>538</v>
      </c>
      <c r="D36" s="412">
        <v>454</v>
      </c>
      <c r="E36" s="412" t="s">
        <v>1151</v>
      </c>
      <c r="F36" s="152" t="s">
        <v>1218</v>
      </c>
      <c r="G36" s="414" t="s">
        <v>1217</v>
      </c>
    </row>
    <row r="37" spans="1:7" ht="18.8" thickBot="1" x14ac:dyDescent="0.45">
      <c r="A37" s="162">
        <v>30</v>
      </c>
      <c r="B37" s="639"/>
      <c r="C37" s="163" t="s">
        <v>1141</v>
      </c>
      <c r="D37" s="163">
        <v>559</v>
      </c>
      <c r="E37" s="163" t="s">
        <v>1128</v>
      </c>
      <c r="F37" s="170" t="s">
        <v>1219</v>
      </c>
      <c r="G37" s="171" t="s">
        <v>1146</v>
      </c>
    </row>
    <row r="38" spans="1:7" ht="17.25" customHeight="1" x14ac:dyDescent="0.4">
      <c r="A38" s="165">
        <v>31</v>
      </c>
      <c r="B38" s="630" t="s">
        <v>1220</v>
      </c>
      <c r="C38" s="166" t="s">
        <v>1145</v>
      </c>
      <c r="D38" s="166">
        <v>456</v>
      </c>
      <c r="E38" s="166" t="s">
        <v>1143</v>
      </c>
      <c r="F38" s="172" t="s">
        <v>1221</v>
      </c>
      <c r="G38" s="173" t="s">
        <v>1222</v>
      </c>
    </row>
    <row r="39" spans="1:7" x14ac:dyDescent="0.4">
      <c r="A39" s="418">
        <v>32</v>
      </c>
      <c r="B39" s="631"/>
      <c r="C39" s="415" t="s">
        <v>1152</v>
      </c>
      <c r="D39" s="415">
        <v>456</v>
      </c>
      <c r="E39" s="415" t="s">
        <v>1143</v>
      </c>
      <c r="F39" s="174" t="s">
        <v>1223</v>
      </c>
      <c r="G39" s="175" t="s">
        <v>1147</v>
      </c>
    </row>
    <row r="40" spans="1:7" x14ac:dyDescent="0.4">
      <c r="A40" s="418">
        <v>33</v>
      </c>
      <c r="B40" s="631"/>
      <c r="C40" s="415" t="s">
        <v>1141</v>
      </c>
      <c r="D40" s="415">
        <v>572</v>
      </c>
      <c r="E40" s="415" t="s">
        <v>1143</v>
      </c>
      <c r="F40" s="176" t="s">
        <v>1224</v>
      </c>
      <c r="G40" s="177" t="s">
        <v>1225</v>
      </c>
    </row>
    <row r="41" spans="1:7" x14ac:dyDescent="0.4">
      <c r="A41" s="418">
        <v>34</v>
      </c>
      <c r="B41" s="631"/>
      <c r="C41" s="415" t="s">
        <v>510</v>
      </c>
      <c r="D41" s="415">
        <v>560</v>
      </c>
      <c r="E41" s="415" t="s">
        <v>1148</v>
      </c>
      <c r="F41" s="168" t="s">
        <v>1149</v>
      </c>
      <c r="G41" s="169" t="s">
        <v>1222</v>
      </c>
    </row>
    <row r="42" spans="1:7" x14ac:dyDescent="0.4">
      <c r="A42" s="418">
        <v>35</v>
      </c>
      <c r="B42" s="631"/>
      <c r="C42" s="415" t="s">
        <v>1141</v>
      </c>
      <c r="D42" s="415">
        <v>553</v>
      </c>
      <c r="E42" s="415" t="s">
        <v>1144</v>
      </c>
      <c r="F42" s="152" t="s">
        <v>1150</v>
      </c>
      <c r="G42" s="414" t="s">
        <v>1222</v>
      </c>
    </row>
    <row r="43" spans="1:7" x14ac:dyDescent="0.4">
      <c r="A43" s="418">
        <v>36</v>
      </c>
      <c r="B43" s="631"/>
      <c r="C43" s="415" t="s">
        <v>1141</v>
      </c>
      <c r="D43" s="415">
        <v>576</v>
      </c>
      <c r="E43" s="415" t="s">
        <v>1144</v>
      </c>
      <c r="F43" s="152" t="s">
        <v>566</v>
      </c>
      <c r="G43" s="414" t="s">
        <v>1226</v>
      </c>
    </row>
    <row r="44" spans="1:7" x14ac:dyDescent="0.4">
      <c r="A44" s="418">
        <v>37</v>
      </c>
      <c r="B44" s="631"/>
      <c r="C44" s="415" t="s">
        <v>1141</v>
      </c>
      <c r="D44" s="415">
        <v>556</v>
      </c>
      <c r="E44" s="415" t="s">
        <v>1144</v>
      </c>
      <c r="F44" s="152" t="s">
        <v>1227</v>
      </c>
      <c r="G44" s="414" t="s">
        <v>1226</v>
      </c>
    </row>
    <row r="45" spans="1:7" x14ac:dyDescent="0.4">
      <c r="A45" s="628">
        <v>38</v>
      </c>
      <c r="B45" s="631"/>
      <c r="C45" s="629" t="s">
        <v>1141</v>
      </c>
      <c r="D45" s="629">
        <v>566</v>
      </c>
      <c r="E45" s="629" t="s">
        <v>1144</v>
      </c>
      <c r="F45" s="152" t="s">
        <v>1228</v>
      </c>
      <c r="G45" s="633" t="s">
        <v>569</v>
      </c>
    </row>
    <row r="46" spans="1:7" x14ac:dyDescent="0.4">
      <c r="A46" s="628"/>
      <c r="B46" s="631"/>
      <c r="C46" s="629"/>
      <c r="D46" s="629"/>
      <c r="E46" s="629"/>
      <c r="F46" s="152" t="s">
        <v>1229</v>
      </c>
      <c r="G46" s="633"/>
    </row>
    <row r="47" spans="1:7" ht="17.25" customHeight="1" x14ac:dyDescent="0.4">
      <c r="A47" s="418">
        <v>39</v>
      </c>
      <c r="B47" s="631"/>
      <c r="C47" s="415" t="s">
        <v>1141</v>
      </c>
      <c r="D47" s="415">
        <v>550</v>
      </c>
      <c r="E47" s="415" t="s">
        <v>1144</v>
      </c>
      <c r="F47" s="152" t="s">
        <v>1230</v>
      </c>
      <c r="G47" s="414" t="s">
        <v>567</v>
      </c>
    </row>
    <row r="48" spans="1:7" x14ac:dyDescent="0.4">
      <c r="A48" s="418">
        <v>40</v>
      </c>
      <c r="B48" s="631"/>
      <c r="C48" s="415" t="s">
        <v>1141</v>
      </c>
      <c r="D48" s="415">
        <v>552</v>
      </c>
      <c r="E48" s="415" t="s">
        <v>1143</v>
      </c>
      <c r="F48" s="160" t="s">
        <v>1231</v>
      </c>
      <c r="G48" s="161" t="s">
        <v>1226</v>
      </c>
    </row>
    <row r="49" spans="1:7" x14ac:dyDescent="0.4">
      <c r="A49" s="418">
        <v>41</v>
      </c>
      <c r="B49" s="631"/>
      <c r="C49" s="415" t="s">
        <v>1141</v>
      </c>
      <c r="D49" s="415">
        <v>577</v>
      </c>
      <c r="E49" s="415" t="s">
        <v>1143</v>
      </c>
      <c r="F49" s="152" t="s">
        <v>1232</v>
      </c>
      <c r="G49" s="414" t="s">
        <v>1226</v>
      </c>
    </row>
    <row r="50" spans="1:7" x14ac:dyDescent="0.4">
      <c r="A50" s="628">
        <v>42</v>
      </c>
      <c r="B50" s="631"/>
      <c r="C50" s="629" t="s">
        <v>1140</v>
      </c>
      <c r="D50" s="629">
        <v>567</v>
      </c>
      <c r="E50" s="629" t="s">
        <v>572</v>
      </c>
      <c r="F50" s="152" t="s">
        <v>1233</v>
      </c>
      <c r="G50" s="414" t="s">
        <v>1226</v>
      </c>
    </row>
    <row r="51" spans="1:7" x14ac:dyDescent="0.4">
      <c r="A51" s="628"/>
      <c r="B51" s="631"/>
      <c r="C51" s="629"/>
      <c r="D51" s="629"/>
      <c r="E51" s="629"/>
      <c r="F51" s="152" t="s">
        <v>1234</v>
      </c>
      <c r="G51" s="414" t="s">
        <v>1226</v>
      </c>
    </row>
    <row r="52" spans="1:7" x14ac:dyDescent="0.4">
      <c r="A52" s="418">
        <v>43</v>
      </c>
      <c r="B52" s="631"/>
      <c r="C52" s="415" t="s">
        <v>1152</v>
      </c>
      <c r="D52" s="415">
        <v>451</v>
      </c>
      <c r="E52" s="415" t="s">
        <v>1144</v>
      </c>
      <c r="F52" s="152" t="s">
        <v>1235</v>
      </c>
      <c r="G52" s="414" t="s">
        <v>1226</v>
      </c>
    </row>
    <row r="53" spans="1:7" x14ac:dyDescent="0.4">
      <c r="A53" s="418">
        <v>44</v>
      </c>
      <c r="B53" s="631"/>
      <c r="C53" s="415" t="s">
        <v>1152</v>
      </c>
      <c r="D53" s="415">
        <v>453</v>
      </c>
      <c r="E53" s="415" t="s">
        <v>1144</v>
      </c>
      <c r="F53" s="152" t="s">
        <v>1236</v>
      </c>
      <c r="G53" s="414" t="s">
        <v>1226</v>
      </c>
    </row>
    <row r="54" spans="1:7" x14ac:dyDescent="0.4">
      <c r="A54" s="418">
        <v>45</v>
      </c>
      <c r="B54" s="631"/>
      <c r="C54" s="415" t="s">
        <v>1141</v>
      </c>
      <c r="D54" s="415">
        <v>570</v>
      </c>
      <c r="E54" s="415" t="s">
        <v>1144</v>
      </c>
      <c r="F54" s="152" t="s">
        <v>1237</v>
      </c>
      <c r="G54" s="414" t="s">
        <v>1226</v>
      </c>
    </row>
    <row r="55" spans="1:7" x14ac:dyDescent="0.4">
      <c r="A55" s="418">
        <v>46</v>
      </c>
      <c r="B55" s="631"/>
      <c r="C55" s="415" t="s">
        <v>1141</v>
      </c>
      <c r="D55" s="415">
        <v>582</v>
      </c>
      <c r="E55" s="415" t="s">
        <v>1143</v>
      </c>
      <c r="F55" s="178" t="s">
        <v>1238</v>
      </c>
      <c r="G55" s="179" t="s">
        <v>1226</v>
      </c>
    </row>
    <row r="56" spans="1:7" x14ac:dyDescent="0.4">
      <c r="A56" s="418">
        <v>47</v>
      </c>
      <c r="B56" s="631"/>
      <c r="C56" s="415" t="s">
        <v>1140</v>
      </c>
      <c r="D56" s="415">
        <v>563</v>
      </c>
      <c r="E56" s="415" t="s">
        <v>1151</v>
      </c>
      <c r="F56" s="178" t="s">
        <v>1239</v>
      </c>
      <c r="G56" s="179" t="s">
        <v>1226</v>
      </c>
    </row>
    <row r="57" spans="1:7" ht="18.8" thickBot="1" x14ac:dyDescent="0.45">
      <c r="A57" s="167">
        <v>48</v>
      </c>
      <c r="B57" s="632"/>
      <c r="C57" s="416" t="s">
        <v>1141</v>
      </c>
      <c r="D57" s="416">
        <v>579</v>
      </c>
      <c r="E57" s="416" t="s">
        <v>1148</v>
      </c>
      <c r="F57" s="157" t="s">
        <v>1240</v>
      </c>
      <c r="G57" s="158" t="s">
        <v>1226</v>
      </c>
    </row>
  </sheetData>
  <mergeCells count="31">
    <mergeCell ref="A1:G1"/>
    <mergeCell ref="A3:G3"/>
    <mergeCell ref="A4:A5"/>
    <mergeCell ref="B4:B5"/>
    <mergeCell ref="C4:C5"/>
    <mergeCell ref="D4:D5"/>
    <mergeCell ref="E4:E5"/>
    <mergeCell ref="F4:F5"/>
    <mergeCell ref="G4:G5"/>
    <mergeCell ref="B30:B37"/>
    <mergeCell ref="A6:D6"/>
    <mergeCell ref="B7:B14"/>
    <mergeCell ref="A15:A16"/>
    <mergeCell ref="B15:B18"/>
    <mergeCell ref="C15:C16"/>
    <mergeCell ref="D15:D16"/>
    <mergeCell ref="E15:E16"/>
    <mergeCell ref="G15:G16"/>
    <mergeCell ref="B19:B21"/>
    <mergeCell ref="B22:B25"/>
    <mergeCell ref="B26:B29"/>
    <mergeCell ref="G45:G46"/>
    <mergeCell ref="A50:A51"/>
    <mergeCell ref="C50:C51"/>
    <mergeCell ref="D50:D51"/>
    <mergeCell ref="E50:E51"/>
    <mergeCell ref="B38:B57"/>
    <mergeCell ref="A45:A46"/>
    <mergeCell ref="C45:C46"/>
    <mergeCell ref="D45:D46"/>
    <mergeCell ref="E45:E46"/>
  </mergeCells>
  <phoneticPr fontId="15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0"/>
  <sheetViews>
    <sheetView view="pageBreakPreview" topLeftCell="A32" zoomScaleNormal="100" zoomScaleSheetLayoutView="100" workbookViewId="0">
      <selection activeCell="J73" sqref="J73"/>
    </sheetView>
  </sheetViews>
  <sheetFormatPr defaultColWidth="9" defaultRowHeight="18.2" x14ac:dyDescent="0.4"/>
  <cols>
    <col min="1" max="1" width="6.8984375" style="506" bestFit="1" customWidth="1"/>
    <col min="2" max="3" width="6.69921875" style="506" customWidth="1"/>
    <col min="4" max="4" width="6" style="506" bestFit="1" customWidth="1"/>
    <col min="5" max="5" width="6.09765625" style="506" bestFit="1" customWidth="1"/>
    <col min="6" max="6" width="5.3984375" style="506" bestFit="1" customWidth="1"/>
    <col min="7" max="7" width="6.09765625" style="506" bestFit="1" customWidth="1"/>
    <col min="8" max="8" width="5" style="506" customWidth="1"/>
    <col min="9" max="9" width="20" style="297" customWidth="1"/>
    <col min="10" max="10" width="45.19921875" style="1" customWidth="1"/>
    <col min="11" max="13" width="9" style="1"/>
    <col min="14" max="14" width="7.69921875" style="1" customWidth="1"/>
    <col min="15" max="15" width="19.5" style="21" bestFit="1" customWidth="1"/>
    <col min="16" max="16384" width="9" style="1"/>
  </cols>
  <sheetData>
    <row r="1" spans="1:15" ht="31.95" x14ac:dyDescent="0.4">
      <c r="A1" s="580" t="s">
        <v>291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</row>
    <row r="2" spans="1:15" ht="21.3" x14ac:dyDescent="0.4">
      <c r="E2" s="507"/>
      <c r="F2" s="507"/>
      <c r="G2" s="507"/>
      <c r="H2" s="507"/>
      <c r="I2" s="22"/>
      <c r="J2" s="21"/>
      <c r="K2" s="21"/>
      <c r="L2" s="590" t="s">
        <v>1365</v>
      </c>
      <c r="M2" s="590"/>
      <c r="N2" s="590"/>
    </row>
    <row r="3" spans="1:15" ht="21" customHeight="1" x14ac:dyDescent="0.4">
      <c r="A3" s="581" t="s">
        <v>1353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</row>
    <row r="4" spans="1:15" ht="21" customHeight="1" x14ac:dyDescent="0.4">
      <c r="A4" s="676" t="s">
        <v>581</v>
      </c>
      <c r="B4" s="683" t="s">
        <v>582</v>
      </c>
      <c r="C4" s="685" t="s">
        <v>583</v>
      </c>
      <c r="D4" s="680" t="s">
        <v>138</v>
      </c>
      <c r="E4" s="680" t="s">
        <v>133</v>
      </c>
      <c r="F4" s="611" t="s">
        <v>140</v>
      </c>
      <c r="G4" s="611"/>
      <c r="H4" s="611"/>
      <c r="I4" s="611"/>
      <c r="J4" s="604" t="s">
        <v>0</v>
      </c>
      <c r="K4" s="604" t="s">
        <v>1</v>
      </c>
      <c r="L4" s="604" t="s">
        <v>2</v>
      </c>
      <c r="M4" s="604"/>
      <c r="N4" s="613" t="s">
        <v>3</v>
      </c>
    </row>
    <row r="5" spans="1:15" ht="25.55" customHeight="1" x14ac:dyDescent="0.4">
      <c r="A5" s="667"/>
      <c r="B5" s="684"/>
      <c r="C5" s="666"/>
      <c r="D5" s="681"/>
      <c r="E5" s="681"/>
      <c r="F5" s="497" t="s">
        <v>131</v>
      </c>
      <c r="G5" s="497" t="s">
        <v>132</v>
      </c>
      <c r="H5" s="616" t="s">
        <v>146</v>
      </c>
      <c r="I5" s="616"/>
      <c r="J5" s="616"/>
      <c r="K5" s="616"/>
      <c r="L5" s="474" t="s">
        <v>4</v>
      </c>
      <c r="M5" s="474" t="s">
        <v>5</v>
      </c>
      <c r="N5" s="615"/>
    </row>
    <row r="6" spans="1:15" ht="23.95" customHeight="1" x14ac:dyDescent="0.4">
      <c r="A6" s="663">
        <v>1</v>
      </c>
      <c r="B6" s="498">
        <v>1</v>
      </c>
      <c r="C6" s="665">
        <v>1</v>
      </c>
      <c r="D6" s="686">
        <v>550</v>
      </c>
      <c r="E6" s="508">
        <v>10</v>
      </c>
      <c r="F6" s="509">
        <v>1</v>
      </c>
      <c r="G6" s="509">
        <v>9</v>
      </c>
      <c r="H6" s="496"/>
      <c r="I6" s="477" t="s">
        <v>211</v>
      </c>
      <c r="J6" s="16" t="s">
        <v>361</v>
      </c>
      <c r="K6" s="17" t="s">
        <v>119</v>
      </c>
      <c r="L6" s="17">
        <v>470</v>
      </c>
      <c r="M6" s="17">
        <v>70</v>
      </c>
      <c r="N6" s="40" t="s">
        <v>184</v>
      </c>
      <c r="O6" s="1"/>
    </row>
    <row r="7" spans="1:15" ht="23.95" customHeight="1" x14ac:dyDescent="0.4">
      <c r="A7" s="664"/>
      <c r="B7" s="498">
        <v>2</v>
      </c>
      <c r="C7" s="666"/>
      <c r="D7" s="687"/>
      <c r="E7" s="508"/>
      <c r="F7" s="509"/>
      <c r="G7" s="509"/>
      <c r="H7" s="496"/>
      <c r="I7" s="477"/>
      <c r="J7" s="16"/>
      <c r="K7" s="17"/>
      <c r="L7" s="17"/>
      <c r="M7" s="17"/>
      <c r="N7" s="40"/>
      <c r="O7" s="1"/>
    </row>
    <row r="8" spans="1:15" ht="23.95" customHeight="1" x14ac:dyDescent="0.4">
      <c r="A8" s="499">
        <v>2</v>
      </c>
      <c r="B8" s="498">
        <v>3</v>
      </c>
      <c r="C8" s="500">
        <v>2</v>
      </c>
      <c r="D8" s="494">
        <v>552</v>
      </c>
      <c r="E8" s="508">
        <v>4</v>
      </c>
      <c r="F8" s="509">
        <v>1</v>
      </c>
      <c r="G8" s="509">
        <v>3</v>
      </c>
      <c r="H8" s="496"/>
      <c r="I8" s="476" t="s">
        <v>219</v>
      </c>
      <c r="J8" s="16" t="s">
        <v>364</v>
      </c>
      <c r="K8" s="17" t="s">
        <v>220</v>
      </c>
      <c r="L8" s="17">
        <v>535</v>
      </c>
      <c r="M8" s="17">
        <v>70</v>
      </c>
      <c r="N8" s="40" t="s">
        <v>18</v>
      </c>
      <c r="O8" s="1"/>
    </row>
    <row r="9" spans="1:15" ht="23.95" customHeight="1" x14ac:dyDescent="0.4">
      <c r="A9" s="663">
        <v>3</v>
      </c>
      <c r="B9" s="498">
        <v>4</v>
      </c>
      <c r="C9" s="665">
        <v>3</v>
      </c>
      <c r="D9" s="494">
        <v>553</v>
      </c>
      <c r="E9" s="508">
        <v>10</v>
      </c>
      <c r="F9" s="509">
        <v>1</v>
      </c>
      <c r="G9" s="509">
        <v>9</v>
      </c>
      <c r="H9" s="510"/>
      <c r="I9" s="477" t="s">
        <v>211</v>
      </c>
      <c r="J9" s="16" t="s">
        <v>365</v>
      </c>
      <c r="K9" s="17" t="s">
        <v>121</v>
      </c>
      <c r="L9" s="17">
        <v>470</v>
      </c>
      <c r="M9" s="17">
        <v>70</v>
      </c>
      <c r="N9" s="40" t="s">
        <v>184</v>
      </c>
      <c r="O9" s="1"/>
    </row>
    <row r="10" spans="1:15" ht="23.95" customHeight="1" x14ac:dyDescent="0.4">
      <c r="A10" s="664"/>
      <c r="B10" s="498">
        <v>5</v>
      </c>
      <c r="C10" s="666"/>
      <c r="D10" s="494"/>
      <c r="E10" s="508"/>
      <c r="F10" s="509"/>
      <c r="G10" s="509"/>
      <c r="H10" s="510"/>
      <c r="I10" s="477"/>
      <c r="J10" s="16"/>
      <c r="K10" s="17"/>
      <c r="L10" s="17"/>
      <c r="M10" s="17"/>
      <c r="N10" s="40"/>
      <c r="O10" s="1"/>
    </row>
    <row r="11" spans="1:15" ht="24.9" customHeight="1" x14ac:dyDescent="0.4">
      <c r="A11" s="663">
        <v>4</v>
      </c>
      <c r="B11" s="498">
        <v>6</v>
      </c>
      <c r="C11" s="665">
        <v>4</v>
      </c>
      <c r="D11" s="494">
        <v>556</v>
      </c>
      <c r="E11" s="508">
        <v>10</v>
      </c>
      <c r="F11" s="509">
        <v>1</v>
      </c>
      <c r="G11" s="509">
        <v>9</v>
      </c>
      <c r="H11" s="496"/>
      <c r="I11" s="472" t="s">
        <v>211</v>
      </c>
      <c r="J11" s="16" t="s">
        <v>609</v>
      </c>
      <c r="K11" s="17" t="s">
        <v>121</v>
      </c>
      <c r="L11" s="17">
        <v>470</v>
      </c>
      <c r="M11" s="17">
        <v>70</v>
      </c>
      <c r="N11" s="40" t="s">
        <v>184</v>
      </c>
      <c r="O11" s="1"/>
    </row>
    <row r="12" spans="1:15" ht="24.9" customHeight="1" x14ac:dyDescent="0.4">
      <c r="A12" s="664"/>
      <c r="B12" s="498">
        <v>7</v>
      </c>
      <c r="C12" s="666"/>
      <c r="D12" s="494"/>
      <c r="E12" s="508"/>
      <c r="F12" s="509"/>
      <c r="G12" s="509"/>
      <c r="H12" s="496"/>
      <c r="I12" s="472"/>
      <c r="J12" s="16"/>
      <c r="K12" s="17"/>
      <c r="L12" s="17"/>
      <c r="M12" s="17"/>
      <c r="N12" s="40"/>
      <c r="O12" s="1"/>
    </row>
    <row r="13" spans="1:15" ht="24.9" customHeight="1" x14ac:dyDescent="0.4">
      <c r="A13" s="499">
        <v>5</v>
      </c>
      <c r="B13" s="498">
        <v>8</v>
      </c>
      <c r="C13" s="500">
        <v>5</v>
      </c>
      <c r="D13" s="494">
        <v>572</v>
      </c>
      <c r="E13" s="508">
        <v>4</v>
      </c>
      <c r="F13" s="509">
        <v>1</v>
      </c>
      <c r="G13" s="509">
        <v>3</v>
      </c>
      <c r="H13" s="510"/>
      <c r="I13" s="472"/>
      <c r="J13" s="16" t="s">
        <v>377</v>
      </c>
      <c r="K13" s="17" t="s">
        <v>218</v>
      </c>
      <c r="L13" s="17">
        <v>470</v>
      </c>
      <c r="M13" s="17">
        <v>70</v>
      </c>
      <c r="N13" s="40" t="s">
        <v>184</v>
      </c>
      <c r="O13" s="1"/>
    </row>
    <row r="14" spans="1:15" s="51" customFormat="1" ht="24.9" customHeight="1" x14ac:dyDescent="0.4">
      <c r="A14" s="499">
        <v>6</v>
      </c>
      <c r="B14" s="498">
        <v>9</v>
      </c>
      <c r="C14" s="500">
        <v>6</v>
      </c>
      <c r="D14" s="496">
        <v>560</v>
      </c>
      <c r="E14" s="511">
        <v>5</v>
      </c>
      <c r="F14" s="512">
        <v>1</v>
      </c>
      <c r="G14" s="512">
        <v>4</v>
      </c>
      <c r="H14" s="496"/>
      <c r="I14" s="477" t="s">
        <v>322</v>
      </c>
      <c r="J14" s="114" t="s">
        <v>371</v>
      </c>
      <c r="K14" s="117" t="s">
        <v>122</v>
      </c>
      <c r="L14" s="117">
        <v>535</v>
      </c>
      <c r="M14" s="117">
        <v>70</v>
      </c>
      <c r="N14" s="116" t="s">
        <v>184</v>
      </c>
    </row>
    <row r="15" spans="1:15" s="51" customFormat="1" ht="24.9" customHeight="1" x14ac:dyDescent="0.4">
      <c r="A15" s="667">
        <v>7</v>
      </c>
      <c r="B15" s="498">
        <v>10</v>
      </c>
      <c r="C15" s="500">
        <v>7</v>
      </c>
      <c r="D15" s="496">
        <v>563</v>
      </c>
      <c r="E15" s="511">
        <v>4</v>
      </c>
      <c r="F15" s="512">
        <v>1</v>
      </c>
      <c r="G15" s="512">
        <v>3</v>
      </c>
      <c r="H15" s="510"/>
      <c r="I15" s="477" t="s">
        <v>322</v>
      </c>
      <c r="J15" s="114" t="s">
        <v>379</v>
      </c>
      <c r="K15" s="117" t="s">
        <v>620</v>
      </c>
      <c r="L15" s="117">
        <v>470</v>
      </c>
      <c r="M15" s="117">
        <v>70</v>
      </c>
      <c r="N15" s="116" t="s">
        <v>184</v>
      </c>
    </row>
    <row r="16" spans="1:15" s="51" customFormat="1" ht="24.9" customHeight="1" x14ac:dyDescent="0.4">
      <c r="A16" s="667"/>
      <c r="B16" s="498">
        <v>11</v>
      </c>
      <c r="C16" s="500">
        <v>8</v>
      </c>
      <c r="D16" s="496">
        <v>582</v>
      </c>
      <c r="E16" s="511">
        <v>4</v>
      </c>
      <c r="F16" s="512">
        <v>1</v>
      </c>
      <c r="G16" s="512">
        <v>3</v>
      </c>
      <c r="H16" s="496"/>
      <c r="I16" s="477" t="s">
        <v>323</v>
      </c>
      <c r="J16" s="114" t="s">
        <v>621</v>
      </c>
      <c r="K16" s="117" t="s">
        <v>620</v>
      </c>
      <c r="L16" s="117">
        <v>470</v>
      </c>
      <c r="M16" s="117">
        <v>70</v>
      </c>
      <c r="N16" s="116" t="s">
        <v>127</v>
      </c>
    </row>
    <row r="17" spans="1:15" ht="24.9" customHeight="1" x14ac:dyDescent="0.4">
      <c r="A17" s="667">
        <v>8</v>
      </c>
      <c r="B17" s="498">
        <v>12</v>
      </c>
      <c r="C17" s="665">
        <v>9</v>
      </c>
      <c r="D17" s="672">
        <v>566</v>
      </c>
      <c r="E17" s="508">
        <v>6</v>
      </c>
      <c r="F17" s="509">
        <v>1</v>
      </c>
      <c r="G17" s="509">
        <v>5</v>
      </c>
      <c r="H17" s="496"/>
      <c r="I17" s="601" t="s">
        <v>211</v>
      </c>
      <c r="J17" s="16" t="s">
        <v>382</v>
      </c>
      <c r="K17" s="17" t="s">
        <v>121</v>
      </c>
      <c r="L17" s="17">
        <v>470</v>
      </c>
      <c r="M17" s="17">
        <v>70</v>
      </c>
      <c r="N17" s="40" t="s">
        <v>184</v>
      </c>
      <c r="O17" s="1"/>
    </row>
    <row r="18" spans="1:15" ht="24.9" customHeight="1" x14ac:dyDescent="0.4">
      <c r="A18" s="667"/>
      <c r="B18" s="498">
        <v>13</v>
      </c>
      <c r="C18" s="666"/>
      <c r="D18" s="672"/>
      <c r="E18" s="508">
        <v>6</v>
      </c>
      <c r="F18" s="509">
        <v>1</v>
      </c>
      <c r="G18" s="509">
        <v>5</v>
      </c>
      <c r="H18" s="496"/>
      <c r="I18" s="601"/>
      <c r="J18" s="16" t="s">
        <v>383</v>
      </c>
      <c r="K18" s="17" t="s">
        <v>121</v>
      </c>
      <c r="L18" s="17">
        <v>470</v>
      </c>
      <c r="M18" s="17">
        <v>70</v>
      </c>
      <c r="N18" s="40" t="s">
        <v>184</v>
      </c>
      <c r="O18" s="1"/>
    </row>
    <row r="19" spans="1:15" ht="24.9" customHeight="1" x14ac:dyDescent="0.4">
      <c r="A19" s="667">
        <v>9</v>
      </c>
      <c r="B19" s="498">
        <v>14</v>
      </c>
      <c r="C19" s="665">
        <v>10</v>
      </c>
      <c r="D19" s="672">
        <v>567</v>
      </c>
      <c r="E19" s="508">
        <v>6</v>
      </c>
      <c r="F19" s="509">
        <v>1</v>
      </c>
      <c r="G19" s="509">
        <v>5</v>
      </c>
      <c r="H19" s="496"/>
      <c r="I19" s="601" t="s">
        <v>211</v>
      </c>
      <c r="J19" s="16" t="s">
        <v>625</v>
      </c>
      <c r="K19" s="17" t="s">
        <v>121</v>
      </c>
      <c r="L19" s="17">
        <v>470</v>
      </c>
      <c r="M19" s="17">
        <v>70</v>
      </c>
      <c r="N19" s="40" t="s">
        <v>184</v>
      </c>
      <c r="O19" s="1"/>
    </row>
    <row r="20" spans="1:15" ht="24.9" customHeight="1" x14ac:dyDescent="0.4">
      <c r="A20" s="667"/>
      <c r="B20" s="498">
        <v>15</v>
      </c>
      <c r="C20" s="666"/>
      <c r="D20" s="672"/>
      <c r="E20" s="508">
        <v>6</v>
      </c>
      <c r="F20" s="509">
        <v>1</v>
      </c>
      <c r="G20" s="509">
        <v>5</v>
      </c>
      <c r="H20" s="496"/>
      <c r="I20" s="601"/>
      <c r="J20" s="16" t="s">
        <v>626</v>
      </c>
      <c r="K20" s="17" t="s">
        <v>121</v>
      </c>
      <c r="L20" s="17">
        <v>470</v>
      </c>
      <c r="M20" s="17">
        <v>70</v>
      </c>
      <c r="N20" s="40" t="s">
        <v>184</v>
      </c>
      <c r="O20" s="1"/>
    </row>
    <row r="21" spans="1:15" ht="24.9" customHeight="1" x14ac:dyDescent="0.4">
      <c r="A21" s="663">
        <v>10</v>
      </c>
      <c r="B21" s="498">
        <v>16</v>
      </c>
      <c r="C21" s="665">
        <v>11</v>
      </c>
      <c r="D21" s="494">
        <v>570</v>
      </c>
      <c r="E21" s="508">
        <v>10</v>
      </c>
      <c r="F21" s="509">
        <v>1</v>
      </c>
      <c r="G21" s="509">
        <v>9</v>
      </c>
      <c r="H21" s="496"/>
      <c r="I21" s="477" t="s">
        <v>211</v>
      </c>
      <c r="J21" s="16" t="s">
        <v>386</v>
      </c>
      <c r="K21" s="17" t="s">
        <v>122</v>
      </c>
      <c r="L21" s="17">
        <v>470</v>
      </c>
      <c r="M21" s="17">
        <v>70</v>
      </c>
      <c r="N21" s="40" t="s">
        <v>184</v>
      </c>
      <c r="O21" s="1"/>
    </row>
    <row r="22" spans="1:15" ht="24.9" customHeight="1" x14ac:dyDescent="0.4">
      <c r="A22" s="664"/>
      <c r="B22" s="498">
        <v>17</v>
      </c>
      <c r="C22" s="666"/>
      <c r="D22" s="494"/>
      <c r="E22" s="508"/>
      <c r="F22" s="509"/>
      <c r="G22" s="509"/>
      <c r="H22" s="496"/>
      <c r="I22" s="477"/>
      <c r="J22" s="16"/>
      <c r="K22" s="17"/>
      <c r="L22" s="17"/>
      <c r="M22" s="17"/>
      <c r="N22" s="40"/>
      <c r="O22" s="1"/>
    </row>
    <row r="23" spans="1:15" ht="24.9" customHeight="1" x14ac:dyDescent="0.4">
      <c r="A23" s="663">
        <v>11</v>
      </c>
      <c r="B23" s="498">
        <v>18</v>
      </c>
      <c r="C23" s="665">
        <v>12</v>
      </c>
      <c r="D23" s="494">
        <v>576</v>
      </c>
      <c r="E23" s="508">
        <v>10</v>
      </c>
      <c r="F23" s="509">
        <v>1</v>
      </c>
      <c r="G23" s="509">
        <v>9</v>
      </c>
      <c r="H23" s="496"/>
      <c r="I23" s="472" t="s">
        <v>211</v>
      </c>
      <c r="J23" s="16" t="s">
        <v>375</v>
      </c>
      <c r="K23" s="17" t="s">
        <v>121</v>
      </c>
      <c r="L23" s="17">
        <v>470</v>
      </c>
      <c r="M23" s="17">
        <v>70</v>
      </c>
      <c r="N23" s="40" t="s">
        <v>184</v>
      </c>
      <c r="O23" s="1"/>
    </row>
    <row r="24" spans="1:15" ht="24.9" customHeight="1" x14ac:dyDescent="0.4">
      <c r="A24" s="664"/>
      <c r="B24" s="498">
        <v>19</v>
      </c>
      <c r="C24" s="666"/>
      <c r="D24" s="494"/>
      <c r="E24" s="508"/>
      <c r="F24" s="509"/>
      <c r="G24" s="509"/>
      <c r="H24" s="496"/>
      <c r="I24" s="472"/>
      <c r="J24" s="16"/>
      <c r="K24" s="17"/>
      <c r="L24" s="17"/>
      <c r="M24" s="17"/>
      <c r="N24" s="40"/>
      <c r="O24" s="1"/>
    </row>
    <row r="25" spans="1:15" ht="24.9" customHeight="1" x14ac:dyDescent="0.4">
      <c r="A25" s="499">
        <v>12</v>
      </c>
      <c r="B25" s="498">
        <v>20</v>
      </c>
      <c r="C25" s="500">
        <v>13</v>
      </c>
      <c r="D25" s="494">
        <v>577</v>
      </c>
      <c r="E25" s="508">
        <v>6</v>
      </c>
      <c r="F25" s="509">
        <v>1</v>
      </c>
      <c r="G25" s="509">
        <v>5</v>
      </c>
      <c r="H25" s="496">
        <v>-1</v>
      </c>
      <c r="I25" s="472"/>
      <c r="J25" s="16" t="s">
        <v>390</v>
      </c>
      <c r="K25" s="17" t="s">
        <v>122</v>
      </c>
      <c r="L25" s="17">
        <v>470</v>
      </c>
      <c r="M25" s="17">
        <v>70</v>
      </c>
      <c r="N25" s="40" t="s">
        <v>184</v>
      </c>
      <c r="O25" s="1"/>
    </row>
    <row r="26" spans="1:15" s="20" customFormat="1" ht="25.55" customHeight="1" x14ac:dyDescent="0.4">
      <c r="A26" s="674" t="s">
        <v>134</v>
      </c>
      <c r="B26" s="682"/>
      <c r="C26" s="682"/>
      <c r="D26" s="602"/>
      <c r="E26" s="473">
        <f>SUM(E6:E25)</f>
        <v>101</v>
      </c>
      <c r="F26" s="473">
        <f>SUM(F6:F25)</f>
        <v>15</v>
      </c>
      <c r="G26" s="473">
        <f>SUM(G6:G25)</f>
        <v>86</v>
      </c>
      <c r="H26" s="473">
        <f>SUM(H6:H25)</f>
        <v>-1</v>
      </c>
      <c r="I26" s="74"/>
      <c r="J26" s="42"/>
      <c r="K26" s="23"/>
      <c r="L26" s="43"/>
      <c r="M26" s="473"/>
      <c r="N26" s="44"/>
      <c r="O26" s="45"/>
    </row>
    <row r="27" spans="1:15" ht="20.2" customHeight="1" x14ac:dyDescent="0.4">
      <c r="A27" s="581" t="s">
        <v>1352</v>
      </c>
      <c r="B27" s="581"/>
      <c r="C27" s="581"/>
      <c r="D27" s="581"/>
      <c r="E27" s="581"/>
      <c r="F27" s="581"/>
      <c r="G27" s="581"/>
      <c r="H27" s="581"/>
      <c r="I27" s="581"/>
      <c r="J27" s="581"/>
      <c r="K27" s="581"/>
      <c r="L27" s="581"/>
      <c r="M27" s="581"/>
      <c r="N27" s="581"/>
    </row>
    <row r="28" spans="1:15" s="297" customFormat="1" ht="21" customHeight="1" x14ac:dyDescent="0.4">
      <c r="A28" s="676" t="s">
        <v>581</v>
      </c>
      <c r="B28" s="683" t="s">
        <v>582</v>
      </c>
      <c r="C28" s="685" t="s">
        <v>583</v>
      </c>
      <c r="D28" s="680" t="s">
        <v>138</v>
      </c>
      <c r="E28" s="680" t="s">
        <v>133</v>
      </c>
      <c r="F28" s="611" t="s">
        <v>140</v>
      </c>
      <c r="G28" s="611"/>
      <c r="H28" s="611"/>
      <c r="I28" s="611"/>
      <c r="J28" s="604" t="s">
        <v>0</v>
      </c>
      <c r="K28" s="604" t="s">
        <v>1</v>
      </c>
      <c r="L28" s="604" t="s">
        <v>2</v>
      </c>
      <c r="M28" s="604"/>
      <c r="N28" s="613" t="s">
        <v>3</v>
      </c>
      <c r="O28" s="22"/>
    </row>
    <row r="29" spans="1:15" s="297" customFormat="1" ht="29.3" customHeight="1" x14ac:dyDescent="0.4">
      <c r="A29" s="667"/>
      <c r="B29" s="684"/>
      <c r="C29" s="666"/>
      <c r="D29" s="681"/>
      <c r="E29" s="681"/>
      <c r="F29" s="497" t="s">
        <v>131</v>
      </c>
      <c r="G29" s="497" t="s">
        <v>132</v>
      </c>
      <c r="H29" s="616" t="s">
        <v>146</v>
      </c>
      <c r="I29" s="616"/>
      <c r="J29" s="616"/>
      <c r="K29" s="616"/>
      <c r="L29" s="474" t="s">
        <v>4</v>
      </c>
      <c r="M29" s="474" t="s">
        <v>5</v>
      </c>
      <c r="N29" s="615"/>
      <c r="O29" s="22"/>
    </row>
    <row r="30" spans="1:15" ht="35.1" customHeight="1" x14ac:dyDescent="0.4">
      <c r="A30" s="667">
        <v>1</v>
      </c>
      <c r="B30" s="501">
        <v>21</v>
      </c>
      <c r="C30" s="669">
        <v>1</v>
      </c>
      <c r="D30" s="494">
        <v>451</v>
      </c>
      <c r="E30" s="494">
        <v>10</v>
      </c>
      <c r="F30" s="494">
        <v>1</v>
      </c>
      <c r="G30" s="494">
        <v>9</v>
      </c>
      <c r="H30" s="494"/>
      <c r="I30" s="601" t="s">
        <v>211</v>
      </c>
      <c r="J30" s="479" t="s">
        <v>640</v>
      </c>
      <c r="K30" s="17" t="s">
        <v>109</v>
      </c>
      <c r="L30" s="17">
        <v>470</v>
      </c>
      <c r="M30" s="17">
        <v>70</v>
      </c>
      <c r="N30" s="40" t="s">
        <v>127</v>
      </c>
      <c r="O30" s="478"/>
    </row>
    <row r="31" spans="1:15" ht="35.1" customHeight="1" x14ac:dyDescent="0.4">
      <c r="A31" s="667"/>
      <c r="B31" s="501">
        <v>22</v>
      </c>
      <c r="C31" s="669"/>
      <c r="D31" s="494"/>
      <c r="E31" s="494"/>
      <c r="F31" s="494"/>
      <c r="G31" s="494"/>
      <c r="H31" s="494"/>
      <c r="I31" s="601"/>
      <c r="J31" s="479"/>
      <c r="K31" s="17"/>
      <c r="L31" s="17"/>
      <c r="M31" s="17"/>
      <c r="N31" s="40"/>
      <c r="O31" s="478"/>
    </row>
    <row r="32" spans="1:15" ht="35.1" customHeight="1" x14ac:dyDescent="0.4">
      <c r="A32" s="667">
        <v>2</v>
      </c>
      <c r="B32" s="501">
        <v>23</v>
      </c>
      <c r="C32" s="669">
        <v>2</v>
      </c>
      <c r="D32" s="494">
        <v>453</v>
      </c>
      <c r="E32" s="494">
        <v>8</v>
      </c>
      <c r="F32" s="494">
        <v>1</v>
      </c>
      <c r="G32" s="494">
        <v>7</v>
      </c>
      <c r="H32" s="494"/>
      <c r="I32" s="601" t="s">
        <v>211</v>
      </c>
      <c r="J32" s="479" t="s">
        <v>643</v>
      </c>
      <c r="K32" s="17" t="s">
        <v>111</v>
      </c>
      <c r="L32" s="17">
        <v>470</v>
      </c>
      <c r="M32" s="17">
        <v>70</v>
      </c>
      <c r="N32" s="40" t="s">
        <v>127</v>
      </c>
      <c r="O32" s="478"/>
    </row>
    <row r="33" spans="1:16" ht="35.1" customHeight="1" x14ac:dyDescent="0.4">
      <c r="A33" s="667"/>
      <c r="B33" s="501">
        <v>24</v>
      </c>
      <c r="C33" s="669"/>
      <c r="D33" s="494"/>
      <c r="E33" s="494"/>
      <c r="F33" s="494"/>
      <c r="G33" s="494"/>
      <c r="H33" s="494"/>
      <c r="I33" s="601"/>
      <c r="J33" s="479"/>
      <c r="K33" s="17"/>
      <c r="L33" s="17"/>
      <c r="M33" s="17"/>
      <c r="N33" s="40"/>
      <c r="O33" s="478"/>
    </row>
    <row r="34" spans="1:16" s="58" customFormat="1" ht="35.1" customHeight="1" x14ac:dyDescent="0.4">
      <c r="A34" s="499">
        <v>3</v>
      </c>
      <c r="B34" s="501">
        <v>25</v>
      </c>
      <c r="C34" s="502">
        <v>3</v>
      </c>
      <c r="D34" s="495">
        <v>454</v>
      </c>
      <c r="E34" s="495">
        <v>5</v>
      </c>
      <c r="F34" s="495">
        <v>1</v>
      </c>
      <c r="G34" s="495">
        <v>4</v>
      </c>
      <c r="H34" s="495"/>
      <c r="I34" s="467"/>
      <c r="J34" s="479" t="s">
        <v>644</v>
      </c>
      <c r="K34" s="17" t="s">
        <v>112</v>
      </c>
      <c r="L34" s="17">
        <v>470</v>
      </c>
      <c r="M34" s="17">
        <v>70</v>
      </c>
      <c r="N34" s="40" t="s">
        <v>184</v>
      </c>
      <c r="O34" s="478"/>
    </row>
    <row r="35" spans="1:16" ht="45.25" customHeight="1" x14ac:dyDescent="0.4">
      <c r="A35" s="667">
        <v>4</v>
      </c>
      <c r="B35" s="501">
        <v>26</v>
      </c>
      <c r="C35" s="502">
        <v>4</v>
      </c>
      <c r="D35" s="496">
        <v>456</v>
      </c>
      <c r="E35" s="496">
        <v>4</v>
      </c>
      <c r="F35" s="496">
        <v>1</v>
      </c>
      <c r="G35" s="496">
        <v>3</v>
      </c>
      <c r="H35" s="496"/>
      <c r="I35" s="69" t="s">
        <v>646</v>
      </c>
      <c r="J35" s="66" t="s">
        <v>647</v>
      </c>
      <c r="K35" s="117" t="s">
        <v>269</v>
      </c>
      <c r="L35" s="117">
        <v>535</v>
      </c>
      <c r="M35" s="117">
        <v>70</v>
      </c>
      <c r="N35" s="116" t="s">
        <v>18</v>
      </c>
      <c r="O35" s="478" t="s">
        <v>649</v>
      </c>
    </row>
    <row r="36" spans="1:16" ht="35.1" customHeight="1" x14ac:dyDescent="0.4">
      <c r="A36" s="667"/>
      <c r="B36" s="501">
        <v>27</v>
      </c>
      <c r="C36" s="503">
        <v>5</v>
      </c>
      <c r="D36" s="494"/>
      <c r="E36" s="494"/>
      <c r="F36" s="494"/>
      <c r="G36" s="494"/>
      <c r="H36" s="494"/>
      <c r="I36" s="12"/>
      <c r="J36" s="190" t="s">
        <v>650</v>
      </c>
      <c r="K36" s="12"/>
      <c r="L36" s="12"/>
      <c r="M36" s="12"/>
      <c r="N36" s="92"/>
    </row>
    <row r="37" spans="1:16" s="20" customFormat="1" ht="25.55" customHeight="1" x14ac:dyDescent="0.4">
      <c r="A37" s="674" t="s">
        <v>134</v>
      </c>
      <c r="B37" s="602"/>
      <c r="C37" s="602"/>
      <c r="D37" s="602"/>
      <c r="E37" s="473">
        <f>SUM(E30:E36)</f>
        <v>27</v>
      </c>
      <c r="F37" s="473">
        <f>SUM(F30:F36)</f>
        <v>4</v>
      </c>
      <c r="G37" s="473">
        <f>SUM(G30:G36)</f>
        <v>23</v>
      </c>
      <c r="H37" s="473">
        <f ca="1">SUM(H30:H75)</f>
        <v>0</v>
      </c>
      <c r="I37" s="74"/>
      <c r="J37" s="42"/>
      <c r="K37" s="23"/>
      <c r="L37" s="43"/>
      <c r="M37" s="473"/>
      <c r="N37" s="44"/>
      <c r="O37" s="1"/>
      <c r="P37" s="1"/>
    </row>
    <row r="38" spans="1:16" ht="25.55" customHeight="1" x14ac:dyDescent="0.4">
      <c r="A38" s="675" t="s">
        <v>1366</v>
      </c>
      <c r="B38" s="675"/>
      <c r="C38" s="675"/>
      <c r="D38" s="675"/>
      <c r="E38" s="675"/>
      <c r="F38" s="675"/>
      <c r="G38" s="675"/>
      <c r="H38" s="675"/>
      <c r="I38" s="675"/>
      <c r="J38" s="675"/>
      <c r="K38" s="675"/>
      <c r="L38" s="675"/>
      <c r="M38" s="675"/>
      <c r="N38" s="675"/>
    </row>
    <row r="39" spans="1:16" s="297" customFormat="1" ht="21" customHeight="1" x14ac:dyDescent="0.4">
      <c r="A39" s="676" t="s">
        <v>581</v>
      </c>
      <c r="B39" s="677" t="s">
        <v>582</v>
      </c>
      <c r="C39" s="679" t="s">
        <v>659</v>
      </c>
      <c r="D39" s="680" t="s">
        <v>138</v>
      </c>
      <c r="E39" s="680" t="s">
        <v>133</v>
      </c>
      <c r="F39" s="611" t="s">
        <v>140</v>
      </c>
      <c r="G39" s="611"/>
      <c r="H39" s="611"/>
      <c r="I39" s="611"/>
      <c r="J39" s="604" t="s">
        <v>0</v>
      </c>
      <c r="K39" s="604" t="s">
        <v>1</v>
      </c>
      <c r="L39" s="604" t="s">
        <v>2</v>
      </c>
      <c r="M39" s="604"/>
      <c r="N39" s="613" t="s">
        <v>3</v>
      </c>
      <c r="O39" s="22"/>
    </row>
    <row r="40" spans="1:16" s="297" customFormat="1" ht="29.3" customHeight="1" x14ac:dyDescent="0.4">
      <c r="A40" s="667"/>
      <c r="B40" s="678"/>
      <c r="C40" s="669"/>
      <c r="D40" s="681"/>
      <c r="E40" s="681"/>
      <c r="F40" s="497" t="s">
        <v>131</v>
      </c>
      <c r="G40" s="497" t="s">
        <v>132</v>
      </c>
      <c r="H40" s="616" t="s">
        <v>146</v>
      </c>
      <c r="I40" s="616"/>
      <c r="J40" s="616"/>
      <c r="K40" s="616"/>
      <c r="L40" s="474" t="s">
        <v>4</v>
      </c>
      <c r="M40" s="474" t="s">
        <v>5</v>
      </c>
      <c r="N40" s="615"/>
      <c r="O40" s="22"/>
    </row>
    <row r="41" spans="1:16" ht="24.9" customHeight="1" x14ac:dyDescent="0.4">
      <c r="A41" s="667">
        <v>33</v>
      </c>
      <c r="B41" s="668">
        <v>1</v>
      </c>
      <c r="C41" s="502">
        <v>1</v>
      </c>
      <c r="D41" s="495">
        <v>557</v>
      </c>
      <c r="E41" s="508">
        <v>10</v>
      </c>
      <c r="F41" s="513">
        <v>1</v>
      </c>
      <c r="G41" s="513">
        <v>9</v>
      </c>
      <c r="H41" s="495"/>
      <c r="I41" s="228" t="s">
        <v>429</v>
      </c>
      <c r="J41" s="16" t="s">
        <v>368</v>
      </c>
      <c r="K41" s="17" t="s">
        <v>122</v>
      </c>
      <c r="L41" s="17">
        <v>470</v>
      </c>
      <c r="M41" s="17">
        <v>70</v>
      </c>
      <c r="N41" s="40" t="s">
        <v>184</v>
      </c>
      <c r="O41" s="1"/>
    </row>
    <row r="42" spans="1:16" ht="24.9" customHeight="1" x14ac:dyDescent="0.4">
      <c r="A42" s="667"/>
      <c r="B42" s="668"/>
      <c r="C42" s="502">
        <v>2</v>
      </c>
      <c r="D42" s="495">
        <v>562</v>
      </c>
      <c r="E42" s="508">
        <v>4</v>
      </c>
      <c r="F42" s="513">
        <v>1</v>
      </c>
      <c r="G42" s="513">
        <v>3</v>
      </c>
      <c r="H42" s="495"/>
      <c r="I42" s="228" t="s">
        <v>430</v>
      </c>
      <c r="J42" s="16" t="s">
        <v>373</v>
      </c>
      <c r="K42" s="17" t="s">
        <v>220</v>
      </c>
      <c r="L42" s="17">
        <v>470</v>
      </c>
      <c r="M42" s="17">
        <v>70</v>
      </c>
      <c r="N42" s="40" t="s">
        <v>184</v>
      </c>
      <c r="O42" s="1"/>
    </row>
    <row r="43" spans="1:16" ht="24.9" customHeight="1" x14ac:dyDescent="0.4">
      <c r="A43" s="499">
        <v>34</v>
      </c>
      <c r="B43" s="504">
        <v>2</v>
      </c>
      <c r="C43" s="502">
        <v>3</v>
      </c>
      <c r="D43" s="495">
        <v>561</v>
      </c>
      <c r="E43" s="508">
        <v>4</v>
      </c>
      <c r="F43" s="513">
        <v>1</v>
      </c>
      <c r="G43" s="513">
        <v>3</v>
      </c>
      <c r="H43" s="495"/>
      <c r="I43" s="228" t="s">
        <v>431</v>
      </c>
      <c r="J43" s="16" t="s">
        <v>372</v>
      </c>
      <c r="K43" s="17" t="s">
        <v>224</v>
      </c>
      <c r="L43" s="17">
        <v>535</v>
      </c>
      <c r="M43" s="17">
        <v>70</v>
      </c>
      <c r="N43" s="40" t="s">
        <v>18</v>
      </c>
      <c r="O43" s="1"/>
    </row>
    <row r="44" spans="1:16" ht="24.9" customHeight="1" x14ac:dyDescent="0.4">
      <c r="A44" s="499">
        <v>35</v>
      </c>
      <c r="B44" s="504">
        <v>3</v>
      </c>
      <c r="C44" s="502">
        <v>4</v>
      </c>
      <c r="D44" s="495">
        <v>574</v>
      </c>
      <c r="E44" s="508">
        <v>5</v>
      </c>
      <c r="F44" s="513">
        <v>1</v>
      </c>
      <c r="G44" s="513">
        <v>4</v>
      </c>
      <c r="H44" s="495"/>
      <c r="I44" s="467" t="s">
        <v>397</v>
      </c>
      <c r="J44" s="16" t="s">
        <v>388</v>
      </c>
      <c r="K44" s="17" t="s">
        <v>121</v>
      </c>
      <c r="L44" s="17">
        <v>470</v>
      </c>
      <c r="M44" s="17">
        <v>70</v>
      </c>
      <c r="N44" s="40" t="s">
        <v>184</v>
      </c>
      <c r="O44" s="1"/>
    </row>
    <row r="45" spans="1:16" ht="24.9" customHeight="1" x14ac:dyDescent="0.4">
      <c r="A45" s="499">
        <v>36</v>
      </c>
      <c r="B45" s="504">
        <v>4</v>
      </c>
      <c r="C45" s="502">
        <v>5</v>
      </c>
      <c r="D45" s="495">
        <v>571</v>
      </c>
      <c r="E45" s="508">
        <v>5</v>
      </c>
      <c r="F45" s="513">
        <v>1</v>
      </c>
      <c r="G45" s="513">
        <v>4</v>
      </c>
      <c r="H45" s="495"/>
      <c r="I45" s="467" t="s">
        <v>427</v>
      </c>
      <c r="J45" s="16" t="s">
        <v>387</v>
      </c>
      <c r="K45" s="17" t="s">
        <v>122</v>
      </c>
      <c r="L45" s="17">
        <v>535</v>
      </c>
      <c r="M45" s="17">
        <v>70</v>
      </c>
      <c r="N45" s="40" t="s">
        <v>18</v>
      </c>
      <c r="O45" s="1"/>
    </row>
    <row r="46" spans="1:16" ht="24.9" customHeight="1" x14ac:dyDescent="0.4">
      <c r="A46" s="499">
        <v>37</v>
      </c>
      <c r="B46" s="504">
        <v>5</v>
      </c>
      <c r="C46" s="502">
        <v>6</v>
      </c>
      <c r="D46" s="495">
        <v>564</v>
      </c>
      <c r="E46" s="508">
        <v>10</v>
      </c>
      <c r="F46" s="513">
        <v>1</v>
      </c>
      <c r="G46" s="513">
        <v>9</v>
      </c>
      <c r="H46" s="514"/>
      <c r="I46" s="228" t="s">
        <v>428</v>
      </c>
      <c r="J46" s="16" t="s">
        <v>381</v>
      </c>
      <c r="K46" s="17" t="s">
        <v>123</v>
      </c>
      <c r="L46" s="17">
        <v>470</v>
      </c>
      <c r="M46" s="17">
        <v>70</v>
      </c>
      <c r="N46" s="40" t="s">
        <v>184</v>
      </c>
      <c r="O46" s="1"/>
    </row>
    <row r="47" spans="1:16" ht="24.9" customHeight="1" x14ac:dyDescent="0.4">
      <c r="A47" s="499">
        <v>38</v>
      </c>
      <c r="B47" s="504">
        <v>6</v>
      </c>
      <c r="C47" s="502">
        <v>7</v>
      </c>
      <c r="D47" s="495">
        <v>568</v>
      </c>
      <c r="E47" s="508">
        <v>8</v>
      </c>
      <c r="F47" s="513">
        <v>1</v>
      </c>
      <c r="G47" s="513">
        <v>7</v>
      </c>
      <c r="H47" s="495"/>
      <c r="I47" s="228" t="s">
        <v>673</v>
      </c>
      <c r="J47" s="16" t="s">
        <v>384</v>
      </c>
      <c r="K47" s="17" t="s">
        <v>121</v>
      </c>
      <c r="L47" s="17">
        <v>470</v>
      </c>
      <c r="M47" s="17">
        <v>70</v>
      </c>
      <c r="N47" s="40" t="s">
        <v>184</v>
      </c>
      <c r="O47" s="1"/>
    </row>
    <row r="48" spans="1:16" ht="24.9" customHeight="1" x14ac:dyDescent="0.4">
      <c r="A48" s="499">
        <v>39</v>
      </c>
      <c r="B48" s="504">
        <v>7</v>
      </c>
      <c r="C48" s="502">
        <v>8</v>
      </c>
      <c r="D48" s="495">
        <v>575</v>
      </c>
      <c r="E48" s="508">
        <v>5</v>
      </c>
      <c r="F48" s="513">
        <v>1</v>
      </c>
      <c r="G48" s="513">
        <v>4</v>
      </c>
      <c r="H48" s="495"/>
      <c r="I48" s="228" t="s">
        <v>673</v>
      </c>
      <c r="J48" s="16" t="s">
        <v>374</v>
      </c>
      <c r="K48" s="17" t="s">
        <v>121</v>
      </c>
      <c r="L48" s="17">
        <v>535</v>
      </c>
      <c r="M48" s="17">
        <v>70</v>
      </c>
      <c r="N48" s="40" t="s">
        <v>184</v>
      </c>
      <c r="O48" s="1"/>
    </row>
    <row r="49" spans="1:15" ht="24.9" customHeight="1" x14ac:dyDescent="0.4">
      <c r="A49" s="667">
        <v>40</v>
      </c>
      <c r="B49" s="504">
        <v>8</v>
      </c>
      <c r="C49" s="669">
        <v>9</v>
      </c>
      <c r="D49" s="673">
        <v>551</v>
      </c>
      <c r="E49" s="508">
        <v>6</v>
      </c>
      <c r="F49" s="513">
        <v>1</v>
      </c>
      <c r="G49" s="513">
        <v>5</v>
      </c>
      <c r="H49" s="495"/>
      <c r="I49" s="594" t="s">
        <v>211</v>
      </c>
      <c r="J49" s="16" t="s">
        <v>362</v>
      </c>
      <c r="K49" s="17" t="s">
        <v>120</v>
      </c>
      <c r="L49" s="17">
        <v>470</v>
      </c>
      <c r="M49" s="17">
        <v>70</v>
      </c>
      <c r="N49" s="40" t="s">
        <v>184</v>
      </c>
      <c r="O49" s="1"/>
    </row>
    <row r="50" spans="1:15" ht="24.9" customHeight="1" x14ac:dyDescent="0.4">
      <c r="A50" s="667"/>
      <c r="B50" s="504">
        <v>9</v>
      </c>
      <c r="C50" s="669"/>
      <c r="D50" s="673"/>
      <c r="E50" s="508">
        <v>6</v>
      </c>
      <c r="F50" s="513">
        <v>1</v>
      </c>
      <c r="G50" s="513">
        <v>5</v>
      </c>
      <c r="H50" s="495"/>
      <c r="I50" s="594"/>
      <c r="J50" s="16" t="s">
        <v>363</v>
      </c>
      <c r="K50" s="17" t="s">
        <v>120</v>
      </c>
      <c r="L50" s="17">
        <v>470</v>
      </c>
      <c r="M50" s="17">
        <v>70</v>
      </c>
      <c r="N50" s="40" t="s">
        <v>184</v>
      </c>
      <c r="O50" s="1"/>
    </row>
    <row r="51" spans="1:15" ht="24.9" customHeight="1" x14ac:dyDescent="0.4">
      <c r="A51" s="499">
        <v>41</v>
      </c>
      <c r="B51" s="504">
        <v>10</v>
      </c>
      <c r="C51" s="502">
        <v>10</v>
      </c>
      <c r="D51" s="495">
        <v>582</v>
      </c>
      <c r="E51" s="508">
        <v>4</v>
      </c>
      <c r="F51" s="513">
        <v>1</v>
      </c>
      <c r="G51" s="513">
        <v>3</v>
      </c>
      <c r="H51" s="495"/>
      <c r="I51" s="342" t="s">
        <v>786</v>
      </c>
      <c r="J51" s="16" t="s">
        <v>376</v>
      </c>
      <c r="K51" s="17" t="s">
        <v>221</v>
      </c>
      <c r="L51" s="17">
        <v>535</v>
      </c>
      <c r="M51" s="17">
        <v>70</v>
      </c>
      <c r="N51" s="40" t="s">
        <v>18</v>
      </c>
      <c r="O51" s="1"/>
    </row>
    <row r="52" spans="1:15" ht="24.9" customHeight="1" x14ac:dyDescent="0.4">
      <c r="A52" s="499">
        <v>42</v>
      </c>
      <c r="B52" s="504">
        <v>11</v>
      </c>
      <c r="C52" s="502">
        <v>11</v>
      </c>
      <c r="D52" s="495">
        <v>581</v>
      </c>
      <c r="E52" s="508">
        <v>6</v>
      </c>
      <c r="F52" s="513">
        <v>1</v>
      </c>
      <c r="G52" s="513">
        <v>5</v>
      </c>
      <c r="H52" s="495"/>
      <c r="I52" s="467"/>
      <c r="J52" s="16" t="s">
        <v>392</v>
      </c>
      <c r="K52" s="17" t="s">
        <v>125</v>
      </c>
      <c r="L52" s="17">
        <v>535</v>
      </c>
      <c r="M52" s="17">
        <v>70</v>
      </c>
      <c r="N52" s="40" t="s">
        <v>184</v>
      </c>
      <c r="O52" s="1"/>
    </row>
    <row r="53" spans="1:15" s="20" customFormat="1" ht="24.9" customHeight="1" x14ac:dyDescent="0.4">
      <c r="A53" s="667">
        <v>43</v>
      </c>
      <c r="B53" s="504">
        <v>12</v>
      </c>
      <c r="C53" s="669">
        <v>12</v>
      </c>
      <c r="D53" s="494">
        <v>554</v>
      </c>
      <c r="E53" s="508">
        <v>10</v>
      </c>
      <c r="F53" s="509">
        <v>1</v>
      </c>
      <c r="G53" s="509">
        <v>9</v>
      </c>
      <c r="H53" s="496"/>
      <c r="I53" s="477" t="s">
        <v>211</v>
      </c>
      <c r="J53" s="16" t="s">
        <v>366</v>
      </c>
      <c r="K53" s="17" t="s">
        <v>121</v>
      </c>
      <c r="L53" s="17">
        <v>470</v>
      </c>
      <c r="M53" s="17">
        <v>70</v>
      </c>
      <c r="N53" s="40" t="s">
        <v>184</v>
      </c>
    </row>
    <row r="54" spans="1:15" s="20" customFormat="1" ht="24.9" customHeight="1" x14ac:dyDescent="0.4">
      <c r="A54" s="667"/>
      <c r="B54" s="504">
        <v>13</v>
      </c>
      <c r="C54" s="669"/>
      <c r="D54" s="494"/>
      <c r="E54" s="508"/>
      <c r="F54" s="509"/>
      <c r="G54" s="509"/>
      <c r="H54" s="496"/>
      <c r="I54" s="477"/>
      <c r="J54" s="16"/>
      <c r="K54" s="17"/>
      <c r="L54" s="17"/>
      <c r="M54" s="17"/>
      <c r="N54" s="40"/>
    </row>
    <row r="55" spans="1:15" s="20" customFormat="1" ht="24.9" customHeight="1" x14ac:dyDescent="0.4">
      <c r="A55" s="667">
        <v>44</v>
      </c>
      <c r="B55" s="504">
        <v>14</v>
      </c>
      <c r="C55" s="669">
        <v>13</v>
      </c>
      <c r="D55" s="494">
        <v>558</v>
      </c>
      <c r="E55" s="508">
        <v>6</v>
      </c>
      <c r="F55" s="509">
        <v>1</v>
      </c>
      <c r="G55" s="509">
        <v>5</v>
      </c>
      <c r="H55" s="510"/>
      <c r="I55" s="472" t="s">
        <v>211</v>
      </c>
      <c r="J55" s="16" t="s">
        <v>369</v>
      </c>
      <c r="K55" s="17" t="s">
        <v>122</v>
      </c>
      <c r="L55" s="17">
        <v>470</v>
      </c>
      <c r="M55" s="17">
        <v>70</v>
      </c>
      <c r="N55" s="40" t="s">
        <v>184</v>
      </c>
    </row>
    <row r="56" spans="1:15" s="20" customFormat="1" ht="24.9" customHeight="1" x14ac:dyDescent="0.4">
      <c r="A56" s="667"/>
      <c r="B56" s="504">
        <v>15</v>
      </c>
      <c r="C56" s="669"/>
      <c r="D56" s="494"/>
      <c r="E56" s="508"/>
      <c r="F56" s="509"/>
      <c r="G56" s="509"/>
      <c r="H56" s="510"/>
      <c r="I56" s="472"/>
      <c r="J56" s="16"/>
      <c r="K56" s="17"/>
      <c r="L56" s="17"/>
      <c r="M56" s="17"/>
      <c r="N56" s="40"/>
    </row>
    <row r="57" spans="1:15" s="20" customFormat="1" ht="24.9" customHeight="1" x14ac:dyDescent="0.4">
      <c r="A57" s="667">
        <v>45</v>
      </c>
      <c r="B57" s="504">
        <v>16</v>
      </c>
      <c r="C57" s="669">
        <v>14</v>
      </c>
      <c r="D57" s="494">
        <v>455</v>
      </c>
      <c r="E57" s="494">
        <v>8</v>
      </c>
      <c r="F57" s="494">
        <v>1</v>
      </c>
      <c r="G57" s="494">
        <v>7</v>
      </c>
      <c r="H57" s="494"/>
      <c r="I57" s="601" t="s">
        <v>211</v>
      </c>
      <c r="J57" s="479" t="s">
        <v>645</v>
      </c>
      <c r="K57" s="17" t="s">
        <v>32</v>
      </c>
      <c r="L57" s="17">
        <v>470</v>
      </c>
      <c r="M57" s="17">
        <v>70</v>
      </c>
      <c r="N57" s="40" t="s">
        <v>127</v>
      </c>
    </row>
    <row r="58" spans="1:15" s="20" customFormat="1" ht="24.9" customHeight="1" x14ac:dyDescent="0.4">
      <c r="A58" s="667"/>
      <c r="B58" s="504">
        <v>17</v>
      </c>
      <c r="C58" s="669"/>
      <c r="D58" s="494"/>
      <c r="E58" s="494"/>
      <c r="F58" s="494"/>
      <c r="G58" s="494"/>
      <c r="H58" s="494"/>
      <c r="I58" s="601"/>
      <c r="J58" s="479"/>
      <c r="K58" s="17"/>
      <c r="L58" s="17"/>
      <c r="M58" s="17"/>
      <c r="N58" s="40"/>
    </row>
    <row r="59" spans="1:15" s="20" customFormat="1" ht="24.9" customHeight="1" x14ac:dyDescent="0.4">
      <c r="A59" s="499">
        <v>46</v>
      </c>
      <c r="B59" s="504">
        <v>18</v>
      </c>
      <c r="C59" s="502">
        <v>15</v>
      </c>
      <c r="D59" s="494">
        <v>578</v>
      </c>
      <c r="E59" s="508">
        <v>6</v>
      </c>
      <c r="F59" s="509">
        <v>1</v>
      </c>
      <c r="G59" s="509">
        <v>5</v>
      </c>
      <c r="H59" s="496"/>
      <c r="I59" s="472" t="s">
        <v>211</v>
      </c>
      <c r="J59" s="16" t="s">
        <v>391</v>
      </c>
      <c r="K59" s="17" t="s">
        <v>122</v>
      </c>
      <c r="L59" s="17">
        <v>470</v>
      </c>
      <c r="M59" s="17">
        <v>70</v>
      </c>
      <c r="N59" s="40" t="s">
        <v>184</v>
      </c>
    </row>
    <row r="60" spans="1:15" s="20" customFormat="1" ht="24.9" customHeight="1" x14ac:dyDescent="0.4">
      <c r="A60" s="499">
        <v>47</v>
      </c>
      <c r="B60" s="504">
        <v>19</v>
      </c>
      <c r="C60" s="502">
        <v>16</v>
      </c>
      <c r="D60" s="494">
        <v>457</v>
      </c>
      <c r="E60" s="494">
        <v>8</v>
      </c>
      <c r="F60" s="494">
        <v>1</v>
      </c>
      <c r="G60" s="494">
        <v>7</v>
      </c>
      <c r="H60" s="494"/>
      <c r="I60" s="472" t="s">
        <v>211</v>
      </c>
      <c r="J60" s="479" t="s">
        <v>651</v>
      </c>
      <c r="K60" s="17" t="s">
        <v>112</v>
      </c>
      <c r="L60" s="17">
        <v>470</v>
      </c>
      <c r="M60" s="17">
        <v>70</v>
      </c>
      <c r="N60" s="40" t="s">
        <v>127</v>
      </c>
    </row>
    <row r="61" spans="1:15" s="20" customFormat="1" ht="24.9" customHeight="1" x14ac:dyDescent="0.4">
      <c r="A61" s="499">
        <v>48</v>
      </c>
      <c r="B61" s="504">
        <v>20</v>
      </c>
      <c r="C61" s="502">
        <v>17</v>
      </c>
      <c r="D61" s="494">
        <v>460</v>
      </c>
      <c r="E61" s="494">
        <v>5</v>
      </c>
      <c r="F61" s="494">
        <v>1</v>
      </c>
      <c r="G61" s="494">
        <v>4</v>
      </c>
      <c r="H61" s="494"/>
      <c r="I61" s="472"/>
      <c r="J61" s="479" t="s">
        <v>654</v>
      </c>
      <c r="K61" s="17" t="s">
        <v>107</v>
      </c>
      <c r="L61" s="17">
        <v>535</v>
      </c>
      <c r="M61" s="17">
        <v>70</v>
      </c>
      <c r="N61" s="40" t="s">
        <v>184</v>
      </c>
    </row>
    <row r="62" spans="1:15" s="20" customFormat="1" ht="24.9" customHeight="1" x14ac:dyDescent="0.4">
      <c r="A62" s="667">
        <v>49</v>
      </c>
      <c r="B62" s="668">
        <v>21</v>
      </c>
      <c r="C62" s="669">
        <v>18</v>
      </c>
      <c r="D62" s="494">
        <v>461</v>
      </c>
      <c r="E62" s="494">
        <v>10</v>
      </c>
      <c r="F62" s="494">
        <v>5</v>
      </c>
      <c r="G62" s="494">
        <v>5</v>
      </c>
      <c r="H62" s="494"/>
      <c r="I62" s="670" t="s">
        <v>935</v>
      </c>
      <c r="J62" s="479" t="s">
        <v>656</v>
      </c>
      <c r="K62" s="17" t="s">
        <v>216</v>
      </c>
      <c r="L62" s="17">
        <v>470</v>
      </c>
      <c r="M62" s="17">
        <v>70</v>
      </c>
      <c r="N62" s="40" t="s">
        <v>184</v>
      </c>
    </row>
    <row r="63" spans="1:15" s="20" customFormat="1" ht="24.9" customHeight="1" x14ac:dyDescent="0.4">
      <c r="A63" s="667"/>
      <c r="B63" s="668"/>
      <c r="C63" s="669"/>
      <c r="D63" s="494"/>
      <c r="E63" s="496"/>
      <c r="F63" s="496"/>
      <c r="G63" s="505"/>
      <c r="H63" s="511"/>
      <c r="I63" s="670"/>
      <c r="J63" s="479"/>
      <c r="K63" s="117"/>
      <c r="L63" s="117"/>
      <c r="M63" s="17"/>
      <c r="N63" s="40"/>
    </row>
    <row r="64" spans="1:15" s="20" customFormat="1" ht="24.9" customHeight="1" x14ac:dyDescent="0.4">
      <c r="A64" s="667">
        <v>18</v>
      </c>
      <c r="B64" s="501">
        <v>37</v>
      </c>
      <c r="C64" s="669">
        <v>19</v>
      </c>
      <c r="D64" s="494">
        <v>452</v>
      </c>
      <c r="E64" s="494">
        <v>10</v>
      </c>
      <c r="F64" s="494">
        <v>1</v>
      </c>
      <c r="G64" s="494">
        <v>9</v>
      </c>
      <c r="H64" s="494">
        <v>-2</v>
      </c>
      <c r="I64" s="671" t="s">
        <v>215</v>
      </c>
      <c r="J64" s="479" t="s">
        <v>642</v>
      </c>
      <c r="K64" s="17" t="s">
        <v>110</v>
      </c>
      <c r="L64" s="17">
        <v>470</v>
      </c>
      <c r="M64" s="17">
        <v>70</v>
      </c>
      <c r="N64" s="40" t="s">
        <v>127</v>
      </c>
    </row>
    <row r="65" spans="1:14" s="20" customFormat="1" ht="24.9" customHeight="1" x14ac:dyDescent="0.4">
      <c r="A65" s="667"/>
      <c r="B65" s="501">
        <v>38</v>
      </c>
      <c r="C65" s="669"/>
      <c r="D65" s="494"/>
      <c r="E65" s="494"/>
      <c r="F65" s="494"/>
      <c r="G65" s="494"/>
      <c r="H65" s="494"/>
      <c r="I65" s="671"/>
      <c r="J65" s="479"/>
      <c r="K65" s="17"/>
      <c r="L65" s="17"/>
      <c r="M65" s="17"/>
      <c r="N65" s="40"/>
    </row>
    <row r="66" spans="1:14" s="20" customFormat="1" ht="24.9" customHeight="1" x14ac:dyDescent="0.4">
      <c r="A66" s="663">
        <v>4</v>
      </c>
      <c r="B66" s="498">
        <v>6</v>
      </c>
      <c r="C66" s="665">
        <v>20</v>
      </c>
      <c r="D66" s="494">
        <v>555</v>
      </c>
      <c r="E66" s="508">
        <v>10</v>
      </c>
      <c r="F66" s="509">
        <v>1</v>
      </c>
      <c r="G66" s="509">
        <v>9</v>
      </c>
      <c r="H66" s="496"/>
      <c r="I66" s="477" t="s">
        <v>211</v>
      </c>
      <c r="J66" s="16" t="s">
        <v>367</v>
      </c>
      <c r="K66" s="17" t="s">
        <v>121</v>
      </c>
      <c r="L66" s="17">
        <v>470</v>
      </c>
      <c r="M66" s="17">
        <v>70</v>
      </c>
      <c r="N66" s="40" t="s">
        <v>184</v>
      </c>
    </row>
    <row r="67" spans="1:14" s="20" customFormat="1" ht="24.9" customHeight="1" x14ac:dyDescent="0.4">
      <c r="A67" s="664"/>
      <c r="B67" s="498">
        <v>7</v>
      </c>
      <c r="C67" s="666"/>
      <c r="D67" s="494"/>
      <c r="E67" s="508"/>
      <c r="F67" s="509"/>
      <c r="G67" s="509"/>
      <c r="H67" s="496"/>
      <c r="I67" s="477"/>
      <c r="J67" s="16"/>
      <c r="K67" s="17"/>
      <c r="L67" s="17"/>
      <c r="M67" s="17"/>
      <c r="N67" s="40"/>
    </row>
    <row r="68" spans="1:14" s="20" customFormat="1" ht="24.9" customHeight="1" x14ac:dyDescent="0.4">
      <c r="A68" s="663">
        <v>14</v>
      </c>
      <c r="B68" s="498">
        <v>24</v>
      </c>
      <c r="C68" s="665">
        <v>21</v>
      </c>
      <c r="D68" s="494">
        <v>573</v>
      </c>
      <c r="E68" s="508">
        <v>10</v>
      </c>
      <c r="F68" s="509">
        <v>1</v>
      </c>
      <c r="G68" s="509">
        <v>9</v>
      </c>
      <c r="H68" s="496"/>
      <c r="I68" s="472" t="s">
        <v>211</v>
      </c>
      <c r="J68" s="16" t="s">
        <v>389</v>
      </c>
      <c r="K68" s="17" t="s">
        <v>124</v>
      </c>
      <c r="L68" s="17">
        <v>470</v>
      </c>
      <c r="M68" s="17">
        <v>70</v>
      </c>
      <c r="N68" s="40" t="s">
        <v>184</v>
      </c>
    </row>
    <row r="69" spans="1:14" s="20" customFormat="1" ht="24.9" customHeight="1" x14ac:dyDescent="0.4">
      <c r="A69" s="664"/>
      <c r="B69" s="498">
        <v>25</v>
      </c>
      <c r="C69" s="666"/>
      <c r="D69" s="494"/>
      <c r="E69" s="508"/>
      <c r="F69" s="509"/>
      <c r="G69" s="509"/>
      <c r="H69" s="496"/>
      <c r="I69" s="472"/>
      <c r="J69" s="16"/>
      <c r="K69" s="17"/>
      <c r="L69" s="17"/>
      <c r="M69" s="17"/>
      <c r="N69" s="40"/>
    </row>
    <row r="70" spans="1:14" s="20" customFormat="1" ht="24.9" customHeight="1" x14ac:dyDescent="0.4">
      <c r="A70" s="499">
        <v>12</v>
      </c>
      <c r="B70" s="498">
        <v>21</v>
      </c>
      <c r="C70" s="500">
        <v>22</v>
      </c>
      <c r="D70" s="494">
        <v>569</v>
      </c>
      <c r="E70" s="508">
        <v>5</v>
      </c>
      <c r="F70" s="509">
        <v>1</v>
      </c>
      <c r="G70" s="509">
        <v>4</v>
      </c>
      <c r="H70" s="510"/>
      <c r="I70" s="477"/>
      <c r="J70" s="16" t="s">
        <v>385</v>
      </c>
      <c r="K70" s="17" t="s">
        <v>121</v>
      </c>
      <c r="L70" s="17">
        <v>470</v>
      </c>
      <c r="M70" s="17">
        <v>70</v>
      </c>
      <c r="N70" s="40" t="s">
        <v>184</v>
      </c>
    </row>
    <row r="71" spans="1:14" s="20" customFormat="1" ht="24.9" customHeight="1" x14ac:dyDescent="0.4">
      <c r="A71" s="499">
        <v>15</v>
      </c>
      <c r="B71" s="498">
        <v>25</v>
      </c>
      <c r="C71" s="500">
        <v>18</v>
      </c>
      <c r="D71" s="494">
        <v>580</v>
      </c>
      <c r="E71" s="508">
        <v>4</v>
      </c>
      <c r="F71" s="509">
        <v>1</v>
      </c>
      <c r="G71" s="509">
        <v>3</v>
      </c>
      <c r="H71" s="496"/>
      <c r="I71" s="68" t="s">
        <v>633</v>
      </c>
      <c r="J71" s="16" t="s">
        <v>634</v>
      </c>
      <c r="K71" s="17" t="s">
        <v>223</v>
      </c>
      <c r="L71" s="17">
        <v>535</v>
      </c>
      <c r="M71" s="17">
        <v>70</v>
      </c>
      <c r="N71" s="40" t="s">
        <v>18</v>
      </c>
    </row>
    <row r="72" spans="1:14" s="20" customFormat="1" ht="24.9" customHeight="1" x14ac:dyDescent="0.4">
      <c r="A72" s="499"/>
      <c r="B72" s="498">
        <v>11</v>
      </c>
      <c r="C72" s="500">
        <v>8</v>
      </c>
      <c r="D72" s="496"/>
      <c r="E72" s="511">
        <v>5</v>
      </c>
      <c r="F72" s="512">
        <v>1</v>
      </c>
      <c r="G72" s="512">
        <v>4</v>
      </c>
      <c r="H72" s="510"/>
      <c r="I72" s="477" t="s">
        <v>323</v>
      </c>
      <c r="J72" s="114" t="s">
        <v>378</v>
      </c>
      <c r="K72" s="117" t="s">
        <v>122</v>
      </c>
      <c r="L72" s="117">
        <v>535</v>
      </c>
      <c r="M72" s="117">
        <v>70</v>
      </c>
      <c r="N72" s="116" t="s">
        <v>184</v>
      </c>
    </row>
    <row r="73" spans="1:14" s="20" customFormat="1" ht="24.9" customHeight="1" x14ac:dyDescent="0.4">
      <c r="A73" s="499">
        <v>22</v>
      </c>
      <c r="B73" s="501">
        <v>46</v>
      </c>
      <c r="C73" s="502">
        <v>7</v>
      </c>
      <c r="D73" s="494">
        <v>458</v>
      </c>
      <c r="E73" s="494">
        <v>5</v>
      </c>
      <c r="F73" s="494">
        <v>1</v>
      </c>
      <c r="G73" s="494">
        <v>4</v>
      </c>
      <c r="H73" s="494"/>
      <c r="I73" s="472"/>
      <c r="J73" s="479" t="s">
        <v>652</v>
      </c>
      <c r="K73" s="17" t="s">
        <v>32</v>
      </c>
      <c r="L73" s="17">
        <v>535</v>
      </c>
      <c r="M73" s="17">
        <v>70</v>
      </c>
      <c r="N73" s="40" t="s">
        <v>127</v>
      </c>
    </row>
    <row r="74" spans="1:14" s="20" customFormat="1" ht="24.9" customHeight="1" x14ac:dyDescent="0.4">
      <c r="A74" s="667">
        <v>23</v>
      </c>
      <c r="B74" s="501">
        <v>47</v>
      </c>
      <c r="C74" s="669">
        <v>8</v>
      </c>
      <c r="D74" s="494">
        <v>459</v>
      </c>
      <c r="E74" s="494">
        <v>8</v>
      </c>
      <c r="F74" s="494">
        <v>1</v>
      </c>
      <c r="G74" s="494">
        <v>7</v>
      </c>
      <c r="H74" s="672"/>
      <c r="I74" s="601" t="s">
        <v>211</v>
      </c>
      <c r="J74" s="479" t="s">
        <v>653</v>
      </c>
      <c r="K74" s="17" t="s">
        <v>106</v>
      </c>
      <c r="L74" s="17">
        <v>470</v>
      </c>
      <c r="M74" s="17">
        <v>70</v>
      </c>
      <c r="N74" s="40" t="s">
        <v>127</v>
      </c>
    </row>
    <row r="75" spans="1:14" s="20" customFormat="1" ht="24.9" customHeight="1" x14ac:dyDescent="0.4">
      <c r="A75" s="667"/>
      <c r="B75" s="501">
        <v>48</v>
      </c>
      <c r="C75" s="669"/>
      <c r="D75" s="494"/>
      <c r="E75" s="494"/>
      <c r="F75" s="494"/>
      <c r="G75" s="494"/>
      <c r="H75" s="672"/>
      <c r="I75" s="601"/>
      <c r="J75" s="479"/>
      <c r="K75" s="17"/>
      <c r="L75" s="17"/>
      <c r="M75" s="17"/>
      <c r="N75" s="40"/>
    </row>
    <row r="76" spans="1:14" s="20" customFormat="1" ht="24.9" customHeight="1" x14ac:dyDescent="0.4">
      <c r="A76" s="499">
        <v>8</v>
      </c>
      <c r="B76" s="498">
        <v>14</v>
      </c>
      <c r="C76" s="500">
        <v>11</v>
      </c>
      <c r="D76" s="494">
        <v>565</v>
      </c>
      <c r="E76" s="508">
        <v>6</v>
      </c>
      <c r="F76" s="509">
        <v>1</v>
      </c>
      <c r="G76" s="509">
        <v>5</v>
      </c>
      <c r="H76" s="496"/>
      <c r="I76" s="472"/>
      <c r="J76" s="16" t="s">
        <v>622</v>
      </c>
      <c r="K76" s="17" t="s">
        <v>121</v>
      </c>
      <c r="L76" s="17">
        <v>535</v>
      </c>
      <c r="M76" s="17">
        <v>70</v>
      </c>
      <c r="N76" s="40" t="s">
        <v>184</v>
      </c>
    </row>
    <row r="77" spans="1:14" s="20" customFormat="1" ht="24.9" customHeight="1" x14ac:dyDescent="0.4">
      <c r="A77" s="667">
        <v>16</v>
      </c>
      <c r="B77" s="501">
        <v>33</v>
      </c>
      <c r="C77" s="665">
        <v>1</v>
      </c>
      <c r="D77" s="672">
        <v>450</v>
      </c>
      <c r="E77" s="494">
        <v>6</v>
      </c>
      <c r="F77" s="494">
        <v>1</v>
      </c>
      <c r="G77" s="494">
        <v>5</v>
      </c>
      <c r="H77" s="494"/>
      <c r="I77" s="601" t="s">
        <v>211</v>
      </c>
      <c r="J77" s="479" t="s">
        <v>638</v>
      </c>
      <c r="K77" s="17" t="s">
        <v>108</v>
      </c>
      <c r="L77" s="17">
        <v>470</v>
      </c>
      <c r="M77" s="17">
        <v>70</v>
      </c>
      <c r="N77" s="40" t="s">
        <v>127</v>
      </c>
    </row>
    <row r="78" spans="1:14" s="20" customFormat="1" ht="24.9" customHeight="1" x14ac:dyDescent="0.4">
      <c r="A78" s="667"/>
      <c r="B78" s="501">
        <v>34</v>
      </c>
      <c r="C78" s="666"/>
      <c r="D78" s="672"/>
      <c r="E78" s="494">
        <v>6</v>
      </c>
      <c r="F78" s="494">
        <v>1</v>
      </c>
      <c r="G78" s="494">
        <v>5</v>
      </c>
      <c r="H78" s="494"/>
      <c r="I78" s="601"/>
      <c r="J78" s="479" t="s">
        <v>639</v>
      </c>
      <c r="K78" s="17" t="s">
        <v>108</v>
      </c>
      <c r="L78" s="17">
        <v>470</v>
      </c>
      <c r="M78" s="17">
        <v>70</v>
      </c>
      <c r="N78" s="40" t="s">
        <v>127</v>
      </c>
    </row>
    <row r="79" spans="1:14" s="20" customFormat="1" ht="24.9" customHeight="1" x14ac:dyDescent="0.4">
      <c r="A79" s="499">
        <v>5</v>
      </c>
      <c r="B79" s="498">
        <v>8</v>
      </c>
      <c r="C79" s="500">
        <v>5</v>
      </c>
      <c r="D79" s="494">
        <v>559</v>
      </c>
      <c r="E79" s="508">
        <v>4</v>
      </c>
      <c r="F79" s="509">
        <v>1</v>
      </c>
      <c r="G79" s="509">
        <v>3</v>
      </c>
      <c r="H79" s="496"/>
      <c r="I79" s="476" t="s">
        <v>222</v>
      </c>
      <c r="J79" s="16" t="s">
        <v>370</v>
      </c>
      <c r="K79" s="17" t="s">
        <v>223</v>
      </c>
      <c r="L79" s="17">
        <v>470</v>
      </c>
      <c r="M79" s="17">
        <v>70</v>
      </c>
      <c r="N79" s="40" t="s">
        <v>184</v>
      </c>
    </row>
    <row r="80" spans="1:14" s="20" customFormat="1" ht="36.35" x14ac:dyDescent="0.4">
      <c r="A80" s="499">
        <v>14</v>
      </c>
      <c r="B80" s="498">
        <v>24</v>
      </c>
      <c r="C80" s="500">
        <v>17</v>
      </c>
      <c r="D80" s="494">
        <v>579</v>
      </c>
      <c r="E80" s="508">
        <v>4</v>
      </c>
      <c r="F80" s="509">
        <v>1</v>
      </c>
      <c r="G80" s="509">
        <v>3</v>
      </c>
      <c r="H80" s="496"/>
      <c r="I80" s="477"/>
      <c r="J80" s="493" t="s">
        <v>1363</v>
      </c>
      <c r="K80" s="17" t="s">
        <v>122</v>
      </c>
      <c r="L80" s="17">
        <v>535</v>
      </c>
      <c r="M80" s="17">
        <v>70</v>
      </c>
      <c r="N80" s="40" t="s">
        <v>184</v>
      </c>
    </row>
    <row r="81" spans="1:16" s="11" customFormat="1" ht="25.55" customHeight="1" x14ac:dyDescent="0.4">
      <c r="A81" s="515"/>
      <c r="B81" s="515"/>
      <c r="C81" s="576" t="s">
        <v>676</v>
      </c>
      <c r="D81" s="576"/>
      <c r="E81" s="576"/>
      <c r="F81" s="576"/>
      <c r="G81" s="576"/>
      <c r="H81" s="576"/>
      <c r="I81" s="576"/>
      <c r="J81" s="1"/>
      <c r="K81" s="1"/>
      <c r="L81" s="1"/>
      <c r="M81" s="1"/>
      <c r="N81" s="1"/>
      <c r="O81" s="21"/>
      <c r="P81" s="1"/>
    </row>
    <row r="82" spans="1:16" s="11" customFormat="1" ht="25.55" customHeight="1" x14ac:dyDescent="0.4">
      <c r="A82" s="516"/>
      <c r="B82" s="516"/>
      <c r="C82" s="576" t="s">
        <v>677</v>
      </c>
      <c r="D82" s="576"/>
      <c r="E82" s="576"/>
      <c r="F82" s="576"/>
      <c r="G82" s="576"/>
      <c r="H82" s="576"/>
      <c r="I82" s="576"/>
      <c r="J82" s="1"/>
      <c r="K82" s="1"/>
      <c r="L82" s="1"/>
      <c r="M82" s="1"/>
      <c r="N82" s="1"/>
      <c r="O82" s="21"/>
      <c r="P82" s="1"/>
    </row>
    <row r="83" spans="1:16" s="11" customFormat="1" ht="25.55" customHeight="1" x14ac:dyDescent="0.4">
      <c r="A83" s="517"/>
      <c r="B83" s="517"/>
      <c r="C83" s="576" t="s">
        <v>678</v>
      </c>
      <c r="D83" s="576"/>
      <c r="E83" s="576"/>
      <c r="F83" s="576"/>
      <c r="G83" s="576"/>
      <c r="H83" s="576"/>
      <c r="I83" s="576"/>
      <c r="J83" s="1"/>
      <c r="K83" s="1"/>
      <c r="L83" s="1"/>
      <c r="M83" s="1"/>
      <c r="N83" s="1"/>
      <c r="O83" s="21"/>
      <c r="P83" s="1"/>
    </row>
    <row r="86" spans="1:16" x14ac:dyDescent="0.4">
      <c r="I86" s="1"/>
    </row>
    <row r="87" spans="1:16" x14ac:dyDescent="0.4">
      <c r="I87" s="1"/>
    </row>
    <row r="88" spans="1:16" x14ac:dyDescent="0.4">
      <c r="I88" s="1"/>
    </row>
    <row r="89" spans="1:16" x14ac:dyDescent="0.4">
      <c r="I89" s="1"/>
    </row>
    <row r="90" spans="1:16" x14ac:dyDescent="0.4">
      <c r="I90" s="1"/>
    </row>
  </sheetData>
  <mergeCells count="102">
    <mergeCell ref="A1:N1"/>
    <mergeCell ref="L2:N2"/>
    <mergeCell ref="A3:N3"/>
    <mergeCell ref="A4:A5"/>
    <mergeCell ref="B4:B5"/>
    <mergeCell ref="C4:C5"/>
    <mergeCell ref="D4:D5"/>
    <mergeCell ref="E4:E5"/>
    <mergeCell ref="F4:I4"/>
    <mergeCell ref="J4:J5"/>
    <mergeCell ref="A9:A10"/>
    <mergeCell ref="C9:C10"/>
    <mergeCell ref="A11:A12"/>
    <mergeCell ref="C11:C12"/>
    <mergeCell ref="K4:K5"/>
    <mergeCell ref="L4:M4"/>
    <mergeCell ref="N4:N5"/>
    <mergeCell ref="H5:I5"/>
    <mergeCell ref="A6:A7"/>
    <mergeCell ref="C6:C7"/>
    <mergeCell ref="D6:D7"/>
    <mergeCell ref="A26:D26"/>
    <mergeCell ref="A27:N27"/>
    <mergeCell ref="A28:A29"/>
    <mergeCell ref="B28:B29"/>
    <mergeCell ref="C28:C29"/>
    <mergeCell ref="D28:D29"/>
    <mergeCell ref="E28:E29"/>
    <mergeCell ref="F28:I28"/>
    <mergeCell ref="A15:A16"/>
    <mergeCell ref="A17:A18"/>
    <mergeCell ref="C17:C18"/>
    <mergeCell ref="D17:D18"/>
    <mergeCell ref="I17:I18"/>
    <mergeCell ref="A19:A20"/>
    <mergeCell ref="C19:C20"/>
    <mergeCell ref="D19:D20"/>
    <mergeCell ref="I19:I20"/>
    <mergeCell ref="A21:A22"/>
    <mergeCell ref="C21:C22"/>
    <mergeCell ref="A23:A24"/>
    <mergeCell ref="C23:C24"/>
    <mergeCell ref="J28:J29"/>
    <mergeCell ref="K28:K29"/>
    <mergeCell ref="L28:M28"/>
    <mergeCell ref="N28:N29"/>
    <mergeCell ref="H29:I29"/>
    <mergeCell ref="J39:J40"/>
    <mergeCell ref="K39:K40"/>
    <mergeCell ref="L39:M39"/>
    <mergeCell ref="A53:A54"/>
    <mergeCell ref="C53:C54"/>
    <mergeCell ref="I49:I50"/>
    <mergeCell ref="N39:N40"/>
    <mergeCell ref="A35:A36"/>
    <mergeCell ref="A37:D37"/>
    <mergeCell ref="A30:A31"/>
    <mergeCell ref="C30:C31"/>
    <mergeCell ref="I30:I31"/>
    <mergeCell ref="A32:A33"/>
    <mergeCell ref="C32:C33"/>
    <mergeCell ref="I32:I33"/>
    <mergeCell ref="A38:N38"/>
    <mergeCell ref="A39:A40"/>
    <mergeCell ref="B39:B40"/>
    <mergeCell ref="C39:C40"/>
    <mergeCell ref="D39:D40"/>
    <mergeCell ref="E39:E40"/>
    <mergeCell ref="F39:I39"/>
    <mergeCell ref="H40:I40"/>
    <mergeCell ref="A55:A56"/>
    <mergeCell ref="C55:C56"/>
    <mergeCell ref="A57:A58"/>
    <mergeCell ref="C57:C58"/>
    <mergeCell ref="A41:A42"/>
    <mergeCell ref="B41:B42"/>
    <mergeCell ref="A49:A50"/>
    <mergeCell ref="C49:C50"/>
    <mergeCell ref="D49:D50"/>
    <mergeCell ref="C83:I83"/>
    <mergeCell ref="A66:A67"/>
    <mergeCell ref="C66:C67"/>
    <mergeCell ref="A68:A69"/>
    <mergeCell ref="C68:C69"/>
    <mergeCell ref="C81:I81"/>
    <mergeCell ref="C82:I82"/>
    <mergeCell ref="I57:I58"/>
    <mergeCell ref="A62:A63"/>
    <mergeCell ref="B62:B63"/>
    <mergeCell ref="C62:C63"/>
    <mergeCell ref="I62:I63"/>
    <mergeCell ref="A64:A65"/>
    <mergeCell ref="C64:C65"/>
    <mergeCell ref="I64:I65"/>
    <mergeCell ref="A77:A78"/>
    <mergeCell ref="C77:C78"/>
    <mergeCell ref="D77:D78"/>
    <mergeCell ref="I77:I78"/>
    <mergeCell ref="A74:A75"/>
    <mergeCell ref="C74:C75"/>
    <mergeCell ref="H74:H75"/>
    <mergeCell ref="I74:I75"/>
  </mergeCells>
  <phoneticPr fontId="15" type="noConversion"/>
  <pageMargins left="0.23622047244094491" right="7.874015748031496E-2" top="0.55118110236220474" bottom="0.11811023622047245" header="0.31496062992125984" footer="0.31496062992125984"/>
  <pageSetup paperSize="9" scale="61" fitToHeight="0" orientation="portrait" r:id="rId1"/>
  <rowBreaks count="1" manualBreakCount="1">
    <brk id="29" max="1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3"/>
  <sheetViews>
    <sheetView view="pageBreakPreview" topLeftCell="A25" zoomScaleNormal="100" zoomScaleSheetLayoutView="100" workbookViewId="0">
      <selection activeCell="J20" sqref="J20"/>
    </sheetView>
  </sheetViews>
  <sheetFormatPr defaultColWidth="9" defaultRowHeight="18.2" x14ac:dyDescent="0.4"/>
  <cols>
    <col min="1" max="1" width="6.69921875" style="11" bestFit="1" customWidth="1"/>
    <col min="2" max="3" width="6.69921875" style="11" customWidth="1"/>
    <col min="4" max="4" width="5.19921875" style="11" bestFit="1" customWidth="1"/>
    <col min="5" max="5" width="6" style="11" bestFit="1" customWidth="1"/>
    <col min="6" max="6" width="5.19921875" style="11" bestFit="1" customWidth="1"/>
    <col min="7" max="7" width="6" style="11" bestFit="1" customWidth="1"/>
    <col min="8" max="8" width="5" style="11" customWidth="1"/>
    <col min="9" max="9" width="20" style="297" customWidth="1"/>
    <col min="10" max="10" width="45.19921875" style="1" customWidth="1"/>
    <col min="11" max="13" width="9" style="1"/>
    <col min="14" max="14" width="7.69921875" style="1" customWidth="1"/>
    <col min="15" max="15" width="19.5" style="21" bestFit="1" customWidth="1"/>
    <col min="16" max="16384" width="9" style="1"/>
  </cols>
  <sheetData>
    <row r="1" spans="1:15" ht="31.95" x14ac:dyDescent="0.4">
      <c r="A1" s="580" t="s">
        <v>1241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</row>
    <row r="2" spans="1:15" ht="21.3" x14ac:dyDescent="0.4">
      <c r="A2" s="1"/>
      <c r="B2" s="1"/>
      <c r="C2" s="1"/>
      <c r="D2" s="1"/>
      <c r="E2" s="25"/>
      <c r="F2" s="25"/>
      <c r="G2" s="25"/>
      <c r="H2" s="25"/>
      <c r="I2" s="22"/>
      <c r="J2" s="21"/>
      <c r="K2" s="21"/>
      <c r="L2" s="590" t="s">
        <v>1242</v>
      </c>
      <c r="M2" s="590"/>
      <c r="N2" s="590"/>
    </row>
    <row r="3" spans="1:15" ht="21" customHeight="1" x14ac:dyDescent="0.4">
      <c r="A3" s="581" t="s">
        <v>1073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</row>
    <row r="4" spans="1:15" ht="21" customHeight="1" x14ac:dyDescent="0.4">
      <c r="A4" s="694" t="s">
        <v>1243</v>
      </c>
      <c r="B4" s="696" t="s">
        <v>1244</v>
      </c>
      <c r="C4" s="698" t="s">
        <v>1245</v>
      </c>
      <c r="D4" s="609" t="s">
        <v>138</v>
      </c>
      <c r="E4" s="609" t="s">
        <v>1246</v>
      </c>
      <c r="F4" s="611" t="s">
        <v>140</v>
      </c>
      <c r="G4" s="611"/>
      <c r="H4" s="611"/>
      <c r="I4" s="611"/>
      <c r="J4" s="604" t="s">
        <v>1247</v>
      </c>
      <c r="K4" s="604" t="s">
        <v>1248</v>
      </c>
      <c r="L4" s="604" t="s">
        <v>1249</v>
      </c>
      <c r="M4" s="604"/>
      <c r="N4" s="613" t="s">
        <v>1250</v>
      </c>
    </row>
    <row r="5" spans="1:15" ht="25.55" customHeight="1" x14ac:dyDescent="0.4">
      <c r="A5" s="695"/>
      <c r="B5" s="697"/>
      <c r="C5" s="691"/>
      <c r="D5" s="619"/>
      <c r="E5" s="619"/>
      <c r="F5" s="408" t="s">
        <v>131</v>
      </c>
      <c r="G5" s="408" t="s">
        <v>1251</v>
      </c>
      <c r="H5" s="616" t="s">
        <v>146</v>
      </c>
      <c r="I5" s="616"/>
      <c r="J5" s="616"/>
      <c r="K5" s="616"/>
      <c r="L5" s="407" t="s">
        <v>1252</v>
      </c>
      <c r="M5" s="407" t="s">
        <v>5</v>
      </c>
      <c r="N5" s="615"/>
    </row>
    <row r="6" spans="1:15" ht="23.95" customHeight="1" x14ac:dyDescent="0.4">
      <c r="A6" s="688">
        <v>1</v>
      </c>
      <c r="B6" s="180">
        <v>1</v>
      </c>
      <c r="C6" s="690">
        <v>1</v>
      </c>
      <c r="D6" s="692">
        <v>550</v>
      </c>
      <c r="E6" s="18">
        <v>10</v>
      </c>
      <c r="F6" s="19">
        <v>1</v>
      </c>
      <c r="G6" s="19">
        <v>9</v>
      </c>
      <c r="H6" s="28"/>
      <c r="I6" s="419" t="s">
        <v>596</v>
      </c>
      <c r="J6" s="16" t="s">
        <v>1253</v>
      </c>
      <c r="K6" s="17" t="s">
        <v>119</v>
      </c>
      <c r="L6" s="17">
        <v>470</v>
      </c>
      <c r="M6" s="17">
        <v>70</v>
      </c>
      <c r="N6" s="40" t="s">
        <v>184</v>
      </c>
      <c r="O6" s="1"/>
    </row>
    <row r="7" spans="1:15" ht="23.95" customHeight="1" x14ac:dyDescent="0.4">
      <c r="A7" s="689"/>
      <c r="B7" s="180">
        <v>2</v>
      </c>
      <c r="C7" s="691"/>
      <c r="D7" s="693"/>
      <c r="E7" s="18"/>
      <c r="F7" s="19"/>
      <c r="G7" s="19"/>
      <c r="H7" s="28"/>
      <c r="I7" s="419"/>
      <c r="J7" s="16"/>
      <c r="K7" s="17"/>
      <c r="L7" s="17"/>
      <c r="M7" s="17"/>
      <c r="N7" s="40"/>
      <c r="O7" s="1"/>
    </row>
    <row r="8" spans="1:15" ht="23.95" customHeight="1" x14ac:dyDescent="0.4">
      <c r="A8" s="420">
        <v>2</v>
      </c>
      <c r="B8" s="180">
        <v>3</v>
      </c>
      <c r="C8" s="183">
        <v>2</v>
      </c>
      <c r="D8" s="404">
        <v>552</v>
      </c>
      <c r="E8" s="18">
        <v>4</v>
      </c>
      <c r="F8" s="19">
        <v>1</v>
      </c>
      <c r="G8" s="19">
        <v>3</v>
      </c>
      <c r="H8" s="28"/>
      <c r="I8" s="425" t="s">
        <v>1254</v>
      </c>
      <c r="J8" s="16" t="s">
        <v>364</v>
      </c>
      <c r="K8" s="17" t="s">
        <v>220</v>
      </c>
      <c r="L8" s="17">
        <v>535</v>
      </c>
      <c r="M8" s="17">
        <v>70</v>
      </c>
      <c r="N8" s="40" t="s">
        <v>1255</v>
      </c>
      <c r="O8" s="1"/>
    </row>
    <row r="9" spans="1:15" ht="23.95" customHeight="1" x14ac:dyDescent="0.4">
      <c r="A9" s="688">
        <v>3</v>
      </c>
      <c r="B9" s="180">
        <v>4</v>
      </c>
      <c r="C9" s="690">
        <v>3</v>
      </c>
      <c r="D9" s="404">
        <v>553</v>
      </c>
      <c r="E9" s="18">
        <v>10</v>
      </c>
      <c r="F9" s="19">
        <v>1</v>
      </c>
      <c r="G9" s="19">
        <v>9</v>
      </c>
      <c r="H9" s="29"/>
      <c r="I9" s="419" t="s">
        <v>1256</v>
      </c>
      <c r="J9" s="16" t="s">
        <v>365</v>
      </c>
      <c r="K9" s="17" t="s">
        <v>121</v>
      </c>
      <c r="L9" s="17">
        <v>470</v>
      </c>
      <c r="M9" s="17">
        <v>70</v>
      </c>
      <c r="N9" s="40" t="s">
        <v>1257</v>
      </c>
      <c r="O9" s="1"/>
    </row>
    <row r="10" spans="1:15" ht="23.95" customHeight="1" x14ac:dyDescent="0.4">
      <c r="A10" s="689"/>
      <c r="B10" s="180">
        <v>5</v>
      </c>
      <c r="C10" s="691"/>
      <c r="D10" s="404"/>
      <c r="E10" s="18"/>
      <c r="F10" s="19"/>
      <c r="G10" s="19"/>
      <c r="H10" s="29"/>
      <c r="I10" s="419"/>
      <c r="J10" s="16"/>
      <c r="K10" s="17"/>
      <c r="L10" s="17"/>
      <c r="M10" s="17"/>
      <c r="N10" s="40"/>
      <c r="O10" s="1"/>
    </row>
    <row r="11" spans="1:15" ht="24.9" customHeight="1" x14ac:dyDescent="0.4">
      <c r="A11" s="688">
        <v>4</v>
      </c>
      <c r="B11" s="180">
        <v>6</v>
      </c>
      <c r="C11" s="690">
        <v>4</v>
      </c>
      <c r="D11" s="404">
        <v>556</v>
      </c>
      <c r="E11" s="18">
        <v>10</v>
      </c>
      <c r="F11" s="19">
        <v>1</v>
      </c>
      <c r="G11" s="19">
        <v>9</v>
      </c>
      <c r="H11" s="28"/>
      <c r="I11" s="405" t="s">
        <v>1256</v>
      </c>
      <c r="J11" s="16" t="s">
        <v>1258</v>
      </c>
      <c r="K11" s="17" t="s">
        <v>121</v>
      </c>
      <c r="L11" s="17">
        <v>470</v>
      </c>
      <c r="M11" s="17">
        <v>70</v>
      </c>
      <c r="N11" s="40" t="s">
        <v>184</v>
      </c>
      <c r="O11" s="1"/>
    </row>
    <row r="12" spans="1:15" ht="24.9" customHeight="1" x14ac:dyDescent="0.4">
      <c r="A12" s="689"/>
      <c r="B12" s="180">
        <v>7</v>
      </c>
      <c r="C12" s="691"/>
      <c r="D12" s="404"/>
      <c r="E12" s="18"/>
      <c r="F12" s="19"/>
      <c r="G12" s="19"/>
      <c r="H12" s="28"/>
      <c r="I12" s="405"/>
      <c r="J12" s="16"/>
      <c r="K12" s="17"/>
      <c r="L12" s="17"/>
      <c r="M12" s="17"/>
      <c r="N12" s="40"/>
      <c r="O12" s="1"/>
    </row>
    <row r="13" spans="1:15" ht="24.9" customHeight="1" x14ac:dyDescent="0.4">
      <c r="A13" s="695">
        <v>5</v>
      </c>
      <c r="B13" s="180">
        <v>8</v>
      </c>
      <c r="C13" s="183">
        <v>5</v>
      </c>
      <c r="D13" s="404">
        <v>559</v>
      </c>
      <c r="E13" s="18">
        <v>4</v>
      </c>
      <c r="F13" s="19">
        <v>1</v>
      </c>
      <c r="G13" s="19">
        <v>3</v>
      </c>
      <c r="H13" s="28"/>
      <c r="I13" s="671" t="s">
        <v>1259</v>
      </c>
      <c r="J13" s="16" t="s">
        <v>1260</v>
      </c>
      <c r="K13" s="17" t="s">
        <v>1261</v>
      </c>
      <c r="L13" s="17">
        <v>470</v>
      </c>
      <c r="M13" s="17">
        <v>70</v>
      </c>
      <c r="N13" s="40" t="s">
        <v>184</v>
      </c>
      <c r="O13" s="1"/>
    </row>
    <row r="14" spans="1:15" ht="24.9" customHeight="1" x14ac:dyDescent="0.4">
      <c r="A14" s="695"/>
      <c r="B14" s="180">
        <v>9</v>
      </c>
      <c r="C14" s="183">
        <v>6</v>
      </c>
      <c r="D14" s="404">
        <v>572</v>
      </c>
      <c r="E14" s="18">
        <v>4</v>
      </c>
      <c r="F14" s="19">
        <v>1</v>
      </c>
      <c r="G14" s="19">
        <v>3</v>
      </c>
      <c r="H14" s="29"/>
      <c r="I14" s="601"/>
      <c r="J14" s="16" t="s">
        <v>377</v>
      </c>
      <c r="K14" s="17" t="s">
        <v>218</v>
      </c>
      <c r="L14" s="17">
        <v>470</v>
      </c>
      <c r="M14" s="17">
        <v>70</v>
      </c>
      <c r="N14" s="40" t="s">
        <v>184</v>
      </c>
      <c r="O14" s="1"/>
    </row>
    <row r="15" spans="1:15" s="51" customFormat="1" ht="24.9" customHeight="1" x14ac:dyDescent="0.4">
      <c r="A15" s="695">
        <v>6</v>
      </c>
      <c r="B15" s="180">
        <v>10</v>
      </c>
      <c r="C15" s="183">
        <v>7</v>
      </c>
      <c r="D15" s="584">
        <v>560</v>
      </c>
      <c r="E15" s="70">
        <v>5</v>
      </c>
      <c r="F15" s="71">
        <v>1</v>
      </c>
      <c r="G15" s="71">
        <v>4</v>
      </c>
      <c r="H15" s="28"/>
      <c r="I15" s="419" t="s">
        <v>1262</v>
      </c>
      <c r="J15" s="114" t="s">
        <v>371</v>
      </c>
      <c r="K15" s="117" t="s">
        <v>122</v>
      </c>
      <c r="L15" s="117">
        <v>535</v>
      </c>
      <c r="M15" s="117">
        <v>70</v>
      </c>
      <c r="N15" s="116" t="s">
        <v>184</v>
      </c>
    </row>
    <row r="16" spans="1:15" s="51" customFormat="1" ht="24.9" customHeight="1" x14ac:dyDescent="0.4">
      <c r="A16" s="695"/>
      <c r="B16" s="180">
        <v>11</v>
      </c>
      <c r="C16" s="183">
        <v>8</v>
      </c>
      <c r="D16" s="584"/>
      <c r="E16" s="70">
        <v>5</v>
      </c>
      <c r="F16" s="71">
        <v>1</v>
      </c>
      <c r="G16" s="71">
        <v>4</v>
      </c>
      <c r="H16" s="29"/>
      <c r="I16" s="419" t="s">
        <v>323</v>
      </c>
      <c r="J16" s="114" t="s">
        <v>378</v>
      </c>
      <c r="K16" s="117" t="s">
        <v>122</v>
      </c>
      <c r="L16" s="117">
        <v>535</v>
      </c>
      <c r="M16" s="117">
        <v>70</v>
      </c>
      <c r="N16" s="116" t="s">
        <v>184</v>
      </c>
    </row>
    <row r="17" spans="1:15" s="51" customFormat="1" ht="24.9" customHeight="1" x14ac:dyDescent="0.4">
      <c r="A17" s="695">
        <v>7</v>
      </c>
      <c r="B17" s="180">
        <v>12</v>
      </c>
      <c r="C17" s="183">
        <v>9</v>
      </c>
      <c r="D17" s="400">
        <v>563</v>
      </c>
      <c r="E17" s="70">
        <v>4</v>
      </c>
      <c r="F17" s="71">
        <v>1</v>
      </c>
      <c r="G17" s="71">
        <v>3</v>
      </c>
      <c r="H17" s="29"/>
      <c r="I17" s="419" t="s">
        <v>1262</v>
      </c>
      <c r="J17" s="114" t="s">
        <v>1263</v>
      </c>
      <c r="K17" s="117" t="s">
        <v>620</v>
      </c>
      <c r="L17" s="117">
        <v>470</v>
      </c>
      <c r="M17" s="117">
        <v>70</v>
      </c>
      <c r="N17" s="116" t="s">
        <v>184</v>
      </c>
    </row>
    <row r="18" spans="1:15" s="51" customFormat="1" ht="24.9" customHeight="1" x14ac:dyDescent="0.4">
      <c r="A18" s="695"/>
      <c r="B18" s="180">
        <v>13</v>
      </c>
      <c r="C18" s="183">
        <v>10</v>
      </c>
      <c r="D18" s="400">
        <v>582</v>
      </c>
      <c r="E18" s="70">
        <v>4</v>
      </c>
      <c r="F18" s="71">
        <v>1</v>
      </c>
      <c r="G18" s="71">
        <v>3</v>
      </c>
      <c r="H18" s="28"/>
      <c r="I18" s="419" t="s">
        <v>323</v>
      </c>
      <c r="J18" s="114" t="s">
        <v>1264</v>
      </c>
      <c r="K18" s="117" t="s">
        <v>1265</v>
      </c>
      <c r="L18" s="117">
        <v>470</v>
      </c>
      <c r="M18" s="117">
        <v>70</v>
      </c>
      <c r="N18" s="116" t="s">
        <v>127</v>
      </c>
    </row>
    <row r="19" spans="1:15" ht="24.9" customHeight="1" x14ac:dyDescent="0.4">
      <c r="A19" s="420">
        <v>8</v>
      </c>
      <c r="B19" s="180">
        <v>14</v>
      </c>
      <c r="C19" s="183">
        <v>11</v>
      </c>
      <c r="D19" s="404">
        <v>565</v>
      </c>
      <c r="E19" s="18">
        <v>6</v>
      </c>
      <c r="F19" s="19">
        <v>1</v>
      </c>
      <c r="G19" s="19">
        <v>5</v>
      </c>
      <c r="H19" s="28"/>
      <c r="I19" s="405"/>
      <c r="J19" s="16" t="s">
        <v>622</v>
      </c>
      <c r="K19" s="17" t="s">
        <v>121</v>
      </c>
      <c r="L19" s="17">
        <v>535</v>
      </c>
      <c r="M19" s="17">
        <v>70</v>
      </c>
      <c r="N19" s="40" t="s">
        <v>1257</v>
      </c>
      <c r="O19" s="1"/>
    </row>
    <row r="20" spans="1:15" ht="24.9" customHeight="1" x14ac:dyDescent="0.4">
      <c r="A20" s="695">
        <v>9</v>
      </c>
      <c r="B20" s="180">
        <v>15</v>
      </c>
      <c r="C20" s="690">
        <v>12</v>
      </c>
      <c r="D20" s="600">
        <v>566</v>
      </c>
      <c r="E20" s="18">
        <v>6</v>
      </c>
      <c r="F20" s="19">
        <v>1</v>
      </c>
      <c r="G20" s="19">
        <v>5</v>
      </c>
      <c r="H20" s="28"/>
      <c r="I20" s="601" t="s">
        <v>1256</v>
      </c>
      <c r="J20" s="16" t="s">
        <v>1266</v>
      </c>
      <c r="K20" s="17" t="s">
        <v>121</v>
      </c>
      <c r="L20" s="17">
        <v>470</v>
      </c>
      <c r="M20" s="17">
        <v>70</v>
      </c>
      <c r="N20" s="40" t="s">
        <v>1257</v>
      </c>
      <c r="O20" s="1"/>
    </row>
    <row r="21" spans="1:15" ht="24.9" customHeight="1" x14ac:dyDescent="0.4">
      <c r="A21" s="695"/>
      <c r="B21" s="180">
        <v>16</v>
      </c>
      <c r="C21" s="691"/>
      <c r="D21" s="600"/>
      <c r="E21" s="18">
        <v>6</v>
      </c>
      <c r="F21" s="19">
        <v>1</v>
      </c>
      <c r="G21" s="19">
        <v>5</v>
      </c>
      <c r="H21" s="28"/>
      <c r="I21" s="601"/>
      <c r="J21" s="16" t="s">
        <v>1267</v>
      </c>
      <c r="K21" s="17" t="s">
        <v>121</v>
      </c>
      <c r="L21" s="17">
        <v>470</v>
      </c>
      <c r="M21" s="17">
        <v>70</v>
      </c>
      <c r="N21" s="40" t="s">
        <v>184</v>
      </c>
      <c r="O21" s="1"/>
    </row>
    <row r="22" spans="1:15" ht="24.9" customHeight="1" x14ac:dyDescent="0.4">
      <c r="A22" s="695">
        <v>10</v>
      </c>
      <c r="B22" s="180">
        <v>17</v>
      </c>
      <c r="C22" s="690">
        <v>13</v>
      </c>
      <c r="D22" s="600">
        <v>567</v>
      </c>
      <c r="E22" s="18">
        <v>6</v>
      </c>
      <c r="F22" s="19">
        <v>1</v>
      </c>
      <c r="G22" s="19">
        <v>5</v>
      </c>
      <c r="H22" s="28"/>
      <c r="I22" s="601" t="s">
        <v>1256</v>
      </c>
      <c r="J22" s="16" t="s">
        <v>1268</v>
      </c>
      <c r="K22" s="17" t="s">
        <v>121</v>
      </c>
      <c r="L22" s="17">
        <v>470</v>
      </c>
      <c r="M22" s="17">
        <v>70</v>
      </c>
      <c r="N22" s="40" t="s">
        <v>1257</v>
      </c>
      <c r="O22" s="1"/>
    </row>
    <row r="23" spans="1:15" ht="24.9" customHeight="1" x14ac:dyDescent="0.4">
      <c r="A23" s="695"/>
      <c r="B23" s="180">
        <v>18</v>
      </c>
      <c r="C23" s="691"/>
      <c r="D23" s="600"/>
      <c r="E23" s="18">
        <v>6</v>
      </c>
      <c r="F23" s="19">
        <v>1</v>
      </c>
      <c r="G23" s="19">
        <v>5</v>
      </c>
      <c r="H23" s="28"/>
      <c r="I23" s="601"/>
      <c r="J23" s="16" t="s">
        <v>626</v>
      </c>
      <c r="K23" s="17" t="s">
        <v>121</v>
      </c>
      <c r="L23" s="17">
        <v>470</v>
      </c>
      <c r="M23" s="17">
        <v>70</v>
      </c>
      <c r="N23" s="40" t="s">
        <v>1257</v>
      </c>
      <c r="O23" s="1"/>
    </row>
    <row r="24" spans="1:15" ht="24.9" customHeight="1" x14ac:dyDescent="0.4">
      <c r="A24" s="688">
        <v>11</v>
      </c>
      <c r="B24" s="180">
        <v>19</v>
      </c>
      <c r="C24" s="690">
        <v>14</v>
      </c>
      <c r="D24" s="404">
        <v>570</v>
      </c>
      <c r="E24" s="18">
        <v>10</v>
      </c>
      <c r="F24" s="19">
        <v>1</v>
      </c>
      <c r="G24" s="19">
        <v>9</v>
      </c>
      <c r="H24" s="28"/>
      <c r="I24" s="419" t="s">
        <v>1256</v>
      </c>
      <c r="J24" s="16" t="s">
        <v>386</v>
      </c>
      <c r="K24" s="17" t="s">
        <v>122</v>
      </c>
      <c r="L24" s="17">
        <v>470</v>
      </c>
      <c r="M24" s="17">
        <v>70</v>
      </c>
      <c r="N24" s="40" t="s">
        <v>1257</v>
      </c>
      <c r="O24" s="1"/>
    </row>
    <row r="25" spans="1:15" ht="24.9" customHeight="1" x14ac:dyDescent="0.4">
      <c r="A25" s="689"/>
      <c r="B25" s="180">
        <v>20</v>
      </c>
      <c r="C25" s="691"/>
      <c r="D25" s="404"/>
      <c r="E25" s="18"/>
      <c r="F25" s="19"/>
      <c r="G25" s="19"/>
      <c r="H25" s="28"/>
      <c r="I25" s="419"/>
      <c r="J25" s="16"/>
      <c r="K25" s="17"/>
      <c r="L25" s="17"/>
      <c r="M25" s="17"/>
      <c r="N25" s="40"/>
      <c r="O25" s="1"/>
    </row>
    <row r="26" spans="1:15" ht="24.9" customHeight="1" x14ac:dyDescent="0.4">
      <c r="A26" s="688">
        <v>12</v>
      </c>
      <c r="B26" s="180">
        <v>21</v>
      </c>
      <c r="C26" s="690">
        <v>15</v>
      </c>
      <c r="D26" s="404">
        <v>576</v>
      </c>
      <c r="E26" s="18">
        <v>10</v>
      </c>
      <c r="F26" s="19">
        <v>1</v>
      </c>
      <c r="G26" s="19">
        <v>9</v>
      </c>
      <c r="H26" s="28"/>
      <c r="I26" s="405" t="s">
        <v>1256</v>
      </c>
      <c r="J26" s="16" t="s">
        <v>1269</v>
      </c>
      <c r="K26" s="17" t="s">
        <v>121</v>
      </c>
      <c r="L26" s="17">
        <v>470</v>
      </c>
      <c r="M26" s="17">
        <v>70</v>
      </c>
      <c r="N26" s="40" t="s">
        <v>184</v>
      </c>
      <c r="O26" s="1"/>
    </row>
    <row r="27" spans="1:15" ht="24.9" customHeight="1" x14ac:dyDescent="0.4">
      <c r="A27" s="689"/>
      <c r="B27" s="180">
        <v>22</v>
      </c>
      <c r="C27" s="691"/>
      <c r="D27" s="404"/>
      <c r="E27" s="18"/>
      <c r="F27" s="19"/>
      <c r="G27" s="19"/>
      <c r="H27" s="28"/>
      <c r="I27" s="405"/>
      <c r="J27" s="16"/>
      <c r="K27" s="17"/>
      <c r="L27" s="17"/>
      <c r="M27" s="17"/>
      <c r="N27" s="40"/>
      <c r="O27" s="1"/>
    </row>
    <row r="28" spans="1:15" ht="24.9" customHeight="1" x14ac:dyDescent="0.4">
      <c r="A28" s="420">
        <v>13</v>
      </c>
      <c r="B28" s="180">
        <v>23</v>
      </c>
      <c r="C28" s="183">
        <v>16</v>
      </c>
      <c r="D28" s="404">
        <v>577</v>
      </c>
      <c r="E28" s="18">
        <v>6</v>
      </c>
      <c r="F28" s="19">
        <v>1</v>
      </c>
      <c r="G28" s="19">
        <v>5</v>
      </c>
      <c r="H28" s="28">
        <v>-1</v>
      </c>
      <c r="I28" s="405"/>
      <c r="J28" s="16" t="s">
        <v>390</v>
      </c>
      <c r="K28" s="17" t="s">
        <v>122</v>
      </c>
      <c r="L28" s="17">
        <v>470</v>
      </c>
      <c r="M28" s="17">
        <v>70</v>
      </c>
      <c r="N28" s="40" t="s">
        <v>184</v>
      </c>
      <c r="O28" s="1"/>
    </row>
    <row r="29" spans="1:15" ht="24.9" customHeight="1" x14ac:dyDescent="0.4">
      <c r="A29" s="420">
        <v>14</v>
      </c>
      <c r="B29" s="180">
        <v>24</v>
      </c>
      <c r="C29" s="183">
        <v>17</v>
      </c>
      <c r="D29" s="404">
        <v>579</v>
      </c>
      <c r="E29" s="18">
        <v>4</v>
      </c>
      <c r="F29" s="19">
        <v>1</v>
      </c>
      <c r="G29" s="19">
        <v>3</v>
      </c>
      <c r="H29" s="28"/>
      <c r="I29" s="419"/>
      <c r="J29" s="114" t="s">
        <v>632</v>
      </c>
      <c r="K29" s="17" t="s">
        <v>122</v>
      </c>
      <c r="L29" s="17">
        <v>535</v>
      </c>
      <c r="M29" s="17">
        <v>70</v>
      </c>
      <c r="N29" s="40" t="s">
        <v>1257</v>
      </c>
      <c r="O29" s="1"/>
    </row>
    <row r="30" spans="1:15" ht="24.9" customHeight="1" x14ac:dyDescent="0.4">
      <c r="A30" s="420">
        <v>15</v>
      </c>
      <c r="B30" s="180">
        <v>25</v>
      </c>
      <c r="C30" s="183">
        <v>18</v>
      </c>
      <c r="D30" s="404">
        <v>580</v>
      </c>
      <c r="E30" s="18">
        <v>4</v>
      </c>
      <c r="F30" s="19">
        <v>1</v>
      </c>
      <c r="G30" s="19">
        <v>3</v>
      </c>
      <c r="H30" s="28"/>
      <c r="I30" s="68" t="s">
        <v>633</v>
      </c>
      <c r="J30" s="16" t="s">
        <v>634</v>
      </c>
      <c r="K30" s="17" t="s">
        <v>1261</v>
      </c>
      <c r="L30" s="17">
        <v>535</v>
      </c>
      <c r="M30" s="17">
        <v>70</v>
      </c>
      <c r="N30" s="40" t="s">
        <v>1270</v>
      </c>
      <c r="O30" s="1"/>
    </row>
    <row r="31" spans="1:15" s="20" customFormat="1" ht="25.55" customHeight="1" x14ac:dyDescent="0.4">
      <c r="A31" s="674" t="s">
        <v>134</v>
      </c>
      <c r="B31" s="682"/>
      <c r="C31" s="682"/>
      <c r="D31" s="602"/>
      <c r="E31" s="41">
        <f>SUM(E6:E30)</f>
        <v>124</v>
      </c>
      <c r="F31" s="41">
        <f t="shared" ref="F31:H31" si="0">SUM(F6:F30)</f>
        <v>20</v>
      </c>
      <c r="G31" s="41">
        <f t="shared" si="0"/>
        <v>104</v>
      </c>
      <c r="H31" s="41">
        <f t="shared" si="0"/>
        <v>-1</v>
      </c>
      <c r="I31" s="74"/>
      <c r="J31" s="42"/>
      <c r="K31" s="23"/>
      <c r="L31" s="43"/>
      <c r="M31" s="406"/>
      <c r="N31" s="44"/>
      <c r="O31" s="45"/>
    </row>
    <row r="32" spans="1:15" ht="20.2" customHeight="1" x14ac:dyDescent="0.4">
      <c r="A32" s="581" t="s">
        <v>982</v>
      </c>
      <c r="B32" s="581"/>
      <c r="C32" s="581"/>
      <c r="D32" s="581"/>
      <c r="E32" s="581"/>
      <c r="F32" s="581"/>
      <c r="G32" s="581"/>
      <c r="H32" s="581"/>
      <c r="I32" s="581"/>
      <c r="J32" s="581"/>
      <c r="K32" s="581"/>
      <c r="L32" s="581"/>
      <c r="M32" s="581"/>
      <c r="N32" s="581"/>
    </row>
    <row r="33" spans="1:16" s="297" customFormat="1" ht="21" customHeight="1" x14ac:dyDescent="0.4">
      <c r="A33" s="694" t="s">
        <v>1271</v>
      </c>
      <c r="B33" s="696" t="s">
        <v>1272</v>
      </c>
      <c r="C33" s="698" t="s">
        <v>583</v>
      </c>
      <c r="D33" s="609" t="s">
        <v>1273</v>
      </c>
      <c r="E33" s="609" t="s">
        <v>139</v>
      </c>
      <c r="F33" s="611" t="s">
        <v>1274</v>
      </c>
      <c r="G33" s="611"/>
      <c r="H33" s="611"/>
      <c r="I33" s="611"/>
      <c r="J33" s="604" t="s">
        <v>1275</v>
      </c>
      <c r="K33" s="604" t="s">
        <v>1</v>
      </c>
      <c r="L33" s="604" t="s">
        <v>2</v>
      </c>
      <c r="M33" s="604"/>
      <c r="N33" s="613" t="s">
        <v>1276</v>
      </c>
      <c r="O33" s="22"/>
    </row>
    <row r="34" spans="1:16" s="297" customFormat="1" ht="29.3" customHeight="1" x14ac:dyDescent="0.4">
      <c r="A34" s="695"/>
      <c r="B34" s="697"/>
      <c r="C34" s="691"/>
      <c r="D34" s="619"/>
      <c r="E34" s="619"/>
      <c r="F34" s="408" t="s">
        <v>1277</v>
      </c>
      <c r="G34" s="408" t="s">
        <v>1278</v>
      </c>
      <c r="H34" s="616" t="s">
        <v>1279</v>
      </c>
      <c r="I34" s="616"/>
      <c r="J34" s="616"/>
      <c r="K34" s="616"/>
      <c r="L34" s="407" t="s">
        <v>1280</v>
      </c>
      <c r="M34" s="407" t="s">
        <v>5</v>
      </c>
      <c r="N34" s="615"/>
      <c r="O34" s="22"/>
    </row>
    <row r="35" spans="1:16" ht="35.1" customHeight="1" x14ac:dyDescent="0.4">
      <c r="A35" s="695">
        <v>16</v>
      </c>
      <c r="B35" s="423">
        <v>33</v>
      </c>
      <c r="C35" s="690">
        <v>1</v>
      </c>
      <c r="D35" s="600">
        <v>450</v>
      </c>
      <c r="E35" s="404">
        <v>6</v>
      </c>
      <c r="F35" s="404">
        <v>1</v>
      </c>
      <c r="G35" s="404">
        <v>5</v>
      </c>
      <c r="H35" s="404"/>
      <c r="I35" s="601" t="s">
        <v>1281</v>
      </c>
      <c r="J35" s="427" t="s">
        <v>1282</v>
      </c>
      <c r="K35" s="17" t="s">
        <v>108</v>
      </c>
      <c r="L35" s="17">
        <v>470</v>
      </c>
      <c r="M35" s="17">
        <v>70</v>
      </c>
      <c r="N35" s="40" t="s">
        <v>127</v>
      </c>
      <c r="O35" s="705"/>
    </row>
    <row r="36" spans="1:16" ht="35.1" customHeight="1" x14ac:dyDescent="0.4">
      <c r="A36" s="695"/>
      <c r="B36" s="423">
        <v>34</v>
      </c>
      <c r="C36" s="691"/>
      <c r="D36" s="600"/>
      <c r="E36" s="404">
        <v>6</v>
      </c>
      <c r="F36" s="404">
        <v>1</v>
      </c>
      <c r="G36" s="404">
        <v>5</v>
      </c>
      <c r="H36" s="404"/>
      <c r="I36" s="601"/>
      <c r="J36" s="427" t="s">
        <v>1283</v>
      </c>
      <c r="K36" s="17" t="s">
        <v>108</v>
      </c>
      <c r="L36" s="17">
        <v>470</v>
      </c>
      <c r="M36" s="17">
        <v>70</v>
      </c>
      <c r="N36" s="40" t="s">
        <v>127</v>
      </c>
      <c r="O36" s="705"/>
    </row>
    <row r="37" spans="1:16" ht="35.1" customHeight="1" x14ac:dyDescent="0.4">
      <c r="A37" s="695">
        <v>17</v>
      </c>
      <c r="B37" s="423">
        <v>35</v>
      </c>
      <c r="C37" s="700">
        <v>2</v>
      </c>
      <c r="D37" s="404">
        <v>451</v>
      </c>
      <c r="E37" s="404">
        <v>10</v>
      </c>
      <c r="F37" s="404">
        <v>1</v>
      </c>
      <c r="G37" s="404">
        <v>9</v>
      </c>
      <c r="H37" s="404"/>
      <c r="I37" s="601" t="s">
        <v>1256</v>
      </c>
      <c r="J37" s="427" t="s">
        <v>1284</v>
      </c>
      <c r="K37" s="17" t="s">
        <v>109</v>
      </c>
      <c r="L37" s="17">
        <v>470</v>
      </c>
      <c r="M37" s="17">
        <v>70</v>
      </c>
      <c r="N37" s="40" t="s">
        <v>127</v>
      </c>
      <c r="O37" s="424"/>
    </row>
    <row r="38" spans="1:16" ht="35.1" customHeight="1" x14ac:dyDescent="0.4">
      <c r="A38" s="695"/>
      <c r="B38" s="423">
        <v>36</v>
      </c>
      <c r="C38" s="700"/>
      <c r="D38" s="404"/>
      <c r="E38" s="404"/>
      <c r="F38" s="404"/>
      <c r="G38" s="404"/>
      <c r="H38" s="404"/>
      <c r="I38" s="601"/>
      <c r="J38" s="427"/>
      <c r="K38" s="17"/>
      <c r="L38" s="17"/>
      <c r="M38" s="17"/>
      <c r="N38" s="40"/>
      <c r="O38" s="424"/>
    </row>
    <row r="39" spans="1:16" ht="35.1" customHeight="1" x14ac:dyDescent="0.4">
      <c r="A39" s="695">
        <v>19</v>
      </c>
      <c r="B39" s="423">
        <v>39</v>
      </c>
      <c r="C39" s="700">
        <v>3</v>
      </c>
      <c r="D39" s="404">
        <v>453</v>
      </c>
      <c r="E39" s="404">
        <v>8</v>
      </c>
      <c r="F39" s="404">
        <v>1</v>
      </c>
      <c r="G39" s="404">
        <v>7</v>
      </c>
      <c r="H39" s="404"/>
      <c r="I39" s="601" t="s">
        <v>1281</v>
      </c>
      <c r="J39" s="427" t="s">
        <v>643</v>
      </c>
      <c r="K39" s="17" t="s">
        <v>111</v>
      </c>
      <c r="L39" s="17">
        <v>470</v>
      </c>
      <c r="M39" s="17">
        <v>70</v>
      </c>
      <c r="N39" s="40" t="s">
        <v>127</v>
      </c>
      <c r="O39" s="424"/>
    </row>
    <row r="40" spans="1:16" ht="35.1" customHeight="1" x14ac:dyDescent="0.4">
      <c r="A40" s="695"/>
      <c r="B40" s="423">
        <v>40</v>
      </c>
      <c r="C40" s="700"/>
      <c r="D40" s="404"/>
      <c r="E40" s="404"/>
      <c r="F40" s="404"/>
      <c r="G40" s="404"/>
      <c r="H40" s="404"/>
      <c r="I40" s="601"/>
      <c r="J40" s="427"/>
      <c r="K40" s="17"/>
      <c r="L40" s="17"/>
      <c r="M40" s="17"/>
      <c r="N40" s="40"/>
      <c r="O40" s="424"/>
    </row>
    <row r="41" spans="1:16" s="58" customFormat="1" ht="35.1" customHeight="1" x14ac:dyDescent="0.4">
      <c r="A41" s="420">
        <v>20</v>
      </c>
      <c r="B41" s="423">
        <v>41</v>
      </c>
      <c r="C41" s="422">
        <v>4</v>
      </c>
      <c r="D41" s="403">
        <v>454</v>
      </c>
      <c r="E41" s="403">
        <v>5</v>
      </c>
      <c r="F41" s="403">
        <v>1</v>
      </c>
      <c r="G41" s="403">
        <v>4</v>
      </c>
      <c r="H41" s="403"/>
      <c r="I41" s="402"/>
      <c r="J41" s="427" t="s">
        <v>1285</v>
      </c>
      <c r="K41" s="17" t="s">
        <v>112</v>
      </c>
      <c r="L41" s="17">
        <v>470</v>
      </c>
      <c r="M41" s="17">
        <v>70</v>
      </c>
      <c r="N41" s="40" t="s">
        <v>1286</v>
      </c>
      <c r="O41" s="424"/>
    </row>
    <row r="42" spans="1:16" ht="45.25" customHeight="1" x14ac:dyDescent="0.4">
      <c r="A42" s="695">
        <v>21</v>
      </c>
      <c r="B42" s="423">
        <v>42</v>
      </c>
      <c r="C42" s="422">
        <v>5</v>
      </c>
      <c r="D42" s="400">
        <v>456</v>
      </c>
      <c r="E42" s="400">
        <v>4</v>
      </c>
      <c r="F42" s="400">
        <v>1</v>
      </c>
      <c r="G42" s="400">
        <v>3</v>
      </c>
      <c r="H42" s="400"/>
      <c r="I42" s="69" t="s">
        <v>646</v>
      </c>
      <c r="J42" s="66" t="s">
        <v>1287</v>
      </c>
      <c r="K42" s="117" t="s">
        <v>1288</v>
      </c>
      <c r="L42" s="117">
        <v>535</v>
      </c>
      <c r="M42" s="117">
        <v>70</v>
      </c>
      <c r="N42" s="116" t="s">
        <v>1289</v>
      </c>
      <c r="O42" s="424" t="s">
        <v>1290</v>
      </c>
    </row>
    <row r="43" spans="1:16" ht="35.1" customHeight="1" x14ac:dyDescent="0.4">
      <c r="A43" s="695"/>
      <c r="B43" s="423">
        <v>43</v>
      </c>
      <c r="C43" s="426">
        <v>6</v>
      </c>
      <c r="D43" s="12"/>
      <c r="E43" s="12"/>
      <c r="F43" s="12"/>
      <c r="G43" s="12"/>
      <c r="H43" s="12"/>
      <c r="I43" s="12"/>
      <c r="J43" s="190" t="s">
        <v>1291</v>
      </c>
      <c r="K43" s="12"/>
      <c r="L43" s="12"/>
      <c r="M43" s="12"/>
      <c r="N43" s="92"/>
    </row>
    <row r="44" spans="1:16" s="297" customFormat="1" ht="35.1" customHeight="1" x14ac:dyDescent="0.4">
      <c r="A44" s="420">
        <v>22</v>
      </c>
      <c r="B44" s="423">
        <v>46</v>
      </c>
      <c r="C44" s="422">
        <v>7</v>
      </c>
      <c r="D44" s="404">
        <v>458</v>
      </c>
      <c r="E44" s="404">
        <v>5</v>
      </c>
      <c r="F44" s="404">
        <v>1</v>
      </c>
      <c r="G44" s="404">
        <v>4</v>
      </c>
      <c r="H44" s="404"/>
      <c r="I44" s="405"/>
      <c r="J44" s="427" t="s">
        <v>1292</v>
      </c>
      <c r="K44" s="17" t="s">
        <v>32</v>
      </c>
      <c r="L44" s="17">
        <v>535</v>
      </c>
      <c r="M44" s="17">
        <v>70</v>
      </c>
      <c r="N44" s="40" t="s">
        <v>127</v>
      </c>
      <c r="O44" s="424"/>
    </row>
    <row r="45" spans="1:16" s="297" customFormat="1" ht="35.1" customHeight="1" x14ac:dyDescent="0.4">
      <c r="A45" s="695">
        <v>23</v>
      </c>
      <c r="B45" s="423">
        <v>47</v>
      </c>
      <c r="C45" s="700">
        <v>8</v>
      </c>
      <c r="D45" s="404">
        <v>459</v>
      </c>
      <c r="E45" s="404">
        <v>8</v>
      </c>
      <c r="F45" s="404">
        <v>1</v>
      </c>
      <c r="G45" s="404">
        <v>7</v>
      </c>
      <c r="H45" s="600"/>
      <c r="I45" s="601" t="s">
        <v>596</v>
      </c>
      <c r="J45" s="427" t="s">
        <v>1293</v>
      </c>
      <c r="K45" s="17" t="s">
        <v>106</v>
      </c>
      <c r="L45" s="17">
        <v>470</v>
      </c>
      <c r="M45" s="17">
        <v>70</v>
      </c>
      <c r="N45" s="40" t="s">
        <v>127</v>
      </c>
      <c r="O45" s="424"/>
    </row>
    <row r="46" spans="1:16" s="297" customFormat="1" ht="35.1" customHeight="1" x14ac:dyDescent="0.4">
      <c r="A46" s="695"/>
      <c r="B46" s="423">
        <v>48</v>
      </c>
      <c r="C46" s="700"/>
      <c r="D46" s="404"/>
      <c r="E46" s="404"/>
      <c r="F46" s="404"/>
      <c r="G46" s="404"/>
      <c r="H46" s="600"/>
      <c r="I46" s="601"/>
      <c r="J46" s="427"/>
      <c r="K46" s="17"/>
      <c r="L46" s="17"/>
      <c r="M46" s="17"/>
      <c r="N46" s="40"/>
      <c r="O46" s="424"/>
    </row>
    <row r="47" spans="1:16" s="20" customFormat="1" ht="25.55" customHeight="1" x14ac:dyDescent="0.4">
      <c r="A47" s="674" t="s">
        <v>1294</v>
      </c>
      <c r="B47" s="602"/>
      <c r="C47" s="602"/>
      <c r="D47" s="602"/>
      <c r="E47" s="406">
        <f>SUM(E35:E46)</f>
        <v>52</v>
      </c>
      <c r="F47" s="406">
        <f>SUM(F35:F46)</f>
        <v>8</v>
      </c>
      <c r="G47" s="406">
        <f>SUM(G35:G46)</f>
        <v>44</v>
      </c>
      <c r="H47" s="406">
        <f>SUM(H35:H46)</f>
        <v>0</v>
      </c>
      <c r="I47" s="74"/>
      <c r="J47" s="42"/>
      <c r="K47" s="23"/>
      <c r="L47" s="43"/>
      <c r="M47" s="406"/>
      <c r="N47" s="44"/>
      <c r="O47" s="1"/>
      <c r="P47" s="1"/>
    </row>
    <row r="48" spans="1:16" ht="25.55" customHeight="1" x14ac:dyDescent="0.4">
      <c r="A48" s="675" t="s">
        <v>1295</v>
      </c>
      <c r="B48" s="675"/>
      <c r="C48" s="675"/>
      <c r="D48" s="675"/>
      <c r="E48" s="675"/>
      <c r="F48" s="675"/>
      <c r="G48" s="675"/>
      <c r="H48" s="675"/>
      <c r="I48" s="675"/>
      <c r="J48" s="675"/>
      <c r="K48" s="675"/>
      <c r="L48" s="675"/>
      <c r="M48" s="675"/>
      <c r="N48" s="675"/>
    </row>
    <row r="49" spans="1:15" s="297" customFormat="1" ht="21" customHeight="1" x14ac:dyDescent="0.4">
      <c r="A49" s="694" t="s">
        <v>1243</v>
      </c>
      <c r="B49" s="702" t="s">
        <v>1272</v>
      </c>
      <c r="C49" s="704" t="s">
        <v>659</v>
      </c>
      <c r="D49" s="609" t="s">
        <v>138</v>
      </c>
      <c r="E49" s="609" t="s">
        <v>1246</v>
      </c>
      <c r="F49" s="611" t="s">
        <v>1274</v>
      </c>
      <c r="G49" s="611"/>
      <c r="H49" s="611"/>
      <c r="I49" s="611"/>
      <c r="J49" s="604" t="s">
        <v>1247</v>
      </c>
      <c r="K49" s="604" t="s">
        <v>1248</v>
      </c>
      <c r="L49" s="604" t="s">
        <v>2</v>
      </c>
      <c r="M49" s="604"/>
      <c r="N49" s="613" t="s">
        <v>1250</v>
      </c>
      <c r="O49" s="22"/>
    </row>
    <row r="50" spans="1:15" s="297" customFormat="1" ht="29.3" customHeight="1" x14ac:dyDescent="0.4">
      <c r="A50" s="695"/>
      <c r="B50" s="703"/>
      <c r="C50" s="700"/>
      <c r="D50" s="619"/>
      <c r="E50" s="619"/>
      <c r="F50" s="408" t="s">
        <v>1277</v>
      </c>
      <c r="G50" s="408" t="s">
        <v>1251</v>
      </c>
      <c r="H50" s="616" t="s">
        <v>1296</v>
      </c>
      <c r="I50" s="616"/>
      <c r="J50" s="616"/>
      <c r="K50" s="616"/>
      <c r="L50" s="407" t="s">
        <v>1252</v>
      </c>
      <c r="M50" s="407" t="s">
        <v>1297</v>
      </c>
      <c r="N50" s="615"/>
      <c r="O50" s="22"/>
    </row>
    <row r="51" spans="1:15" ht="24.9" customHeight="1" x14ac:dyDescent="0.4">
      <c r="A51" s="695">
        <v>33</v>
      </c>
      <c r="B51" s="701">
        <v>1</v>
      </c>
      <c r="C51" s="422">
        <v>1</v>
      </c>
      <c r="D51" s="403">
        <v>557</v>
      </c>
      <c r="E51" s="18">
        <v>10</v>
      </c>
      <c r="F51" s="63">
        <v>1</v>
      </c>
      <c r="G51" s="63">
        <v>9</v>
      </c>
      <c r="H51" s="7"/>
      <c r="I51" s="228" t="s">
        <v>1298</v>
      </c>
      <c r="J51" s="16" t="s">
        <v>1299</v>
      </c>
      <c r="K51" s="17" t="s">
        <v>122</v>
      </c>
      <c r="L51" s="17">
        <v>470</v>
      </c>
      <c r="M51" s="17">
        <v>70</v>
      </c>
      <c r="N51" s="40" t="s">
        <v>184</v>
      </c>
      <c r="O51" s="1"/>
    </row>
    <row r="52" spans="1:15" ht="24.9" customHeight="1" x14ac:dyDescent="0.4">
      <c r="A52" s="695"/>
      <c r="B52" s="701"/>
      <c r="C52" s="422">
        <v>2</v>
      </c>
      <c r="D52" s="403">
        <v>562</v>
      </c>
      <c r="E52" s="18">
        <v>4</v>
      </c>
      <c r="F52" s="63">
        <v>1</v>
      </c>
      <c r="G52" s="63">
        <v>3</v>
      </c>
      <c r="H52" s="7"/>
      <c r="I52" s="228" t="s">
        <v>430</v>
      </c>
      <c r="J52" s="16" t="s">
        <v>1300</v>
      </c>
      <c r="K52" s="17" t="s">
        <v>1301</v>
      </c>
      <c r="L52" s="17">
        <v>470</v>
      </c>
      <c r="M52" s="17">
        <v>70</v>
      </c>
      <c r="N52" s="40" t="s">
        <v>184</v>
      </c>
      <c r="O52" s="1"/>
    </row>
    <row r="53" spans="1:15" ht="24.9" customHeight="1" x14ac:dyDescent="0.4">
      <c r="A53" s="420">
        <v>34</v>
      </c>
      <c r="B53" s="421">
        <v>2</v>
      </c>
      <c r="C53" s="422">
        <v>3</v>
      </c>
      <c r="D53" s="403">
        <v>561</v>
      </c>
      <c r="E53" s="18">
        <v>4</v>
      </c>
      <c r="F53" s="63">
        <v>1</v>
      </c>
      <c r="G53" s="63">
        <v>3</v>
      </c>
      <c r="H53" s="7"/>
      <c r="I53" s="228" t="s">
        <v>1302</v>
      </c>
      <c r="J53" s="16" t="s">
        <v>1303</v>
      </c>
      <c r="K53" s="17" t="s">
        <v>1304</v>
      </c>
      <c r="L53" s="17">
        <v>535</v>
      </c>
      <c r="M53" s="17">
        <v>70</v>
      </c>
      <c r="N53" s="40" t="s">
        <v>18</v>
      </c>
      <c r="O53" s="1"/>
    </row>
    <row r="54" spans="1:15" ht="24.9" customHeight="1" x14ac:dyDescent="0.4">
      <c r="A54" s="420">
        <v>35</v>
      </c>
      <c r="B54" s="421">
        <v>3</v>
      </c>
      <c r="C54" s="422">
        <v>4</v>
      </c>
      <c r="D54" s="403">
        <v>574</v>
      </c>
      <c r="E54" s="18">
        <v>5</v>
      </c>
      <c r="F54" s="63">
        <v>1</v>
      </c>
      <c r="G54" s="63">
        <v>4</v>
      </c>
      <c r="H54" s="7"/>
      <c r="I54" s="402" t="s">
        <v>1305</v>
      </c>
      <c r="J54" s="16" t="s">
        <v>388</v>
      </c>
      <c r="K54" s="17" t="s">
        <v>121</v>
      </c>
      <c r="L54" s="17">
        <v>470</v>
      </c>
      <c r="M54" s="17">
        <v>70</v>
      </c>
      <c r="N54" s="40" t="s">
        <v>1257</v>
      </c>
      <c r="O54" s="1"/>
    </row>
    <row r="55" spans="1:15" ht="24.9" customHeight="1" x14ac:dyDescent="0.4">
      <c r="A55" s="420">
        <v>36</v>
      </c>
      <c r="B55" s="421">
        <v>4</v>
      </c>
      <c r="C55" s="422">
        <v>5</v>
      </c>
      <c r="D55" s="403">
        <v>571</v>
      </c>
      <c r="E55" s="18">
        <v>5</v>
      </c>
      <c r="F55" s="63">
        <v>1</v>
      </c>
      <c r="G55" s="63">
        <v>4</v>
      </c>
      <c r="H55" s="7"/>
      <c r="I55" s="402" t="s">
        <v>1306</v>
      </c>
      <c r="J55" s="16" t="s">
        <v>1307</v>
      </c>
      <c r="K55" s="17" t="s">
        <v>122</v>
      </c>
      <c r="L55" s="17">
        <v>535</v>
      </c>
      <c r="M55" s="17">
        <v>70</v>
      </c>
      <c r="N55" s="40" t="s">
        <v>1255</v>
      </c>
      <c r="O55" s="1"/>
    </row>
    <row r="56" spans="1:15" ht="24.9" customHeight="1" x14ac:dyDescent="0.4">
      <c r="A56" s="420">
        <v>37</v>
      </c>
      <c r="B56" s="421">
        <v>5</v>
      </c>
      <c r="C56" s="422">
        <v>6</v>
      </c>
      <c r="D56" s="403">
        <v>564</v>
      </c>
      <c r="E56" s="18">
        <v>10</v>
      </c>
      <c r="F56" s="63">
        <v>1</v>
      </c>
      <c r="G56" s="63">
        <v>9</v>
      </c>
      <c r="H56" s="341"/>
      <c r="I56" s="228" t="s">
        <v>1308</v>
      </c>
      <c r="J56" s="16" t="s">
        <v>381</v>
      </c>
      <c r="K56" s="17" t="s">
        <v>123</v>
      </c>
      <c r="L56" s="17">
        <v>470</v>
      </c>
      <c r="M56" s="17">
        <v>70</v>
      </c>
      <c r="N56" s="40" t="s">
        <v>1257</v>
      </c>
      <c r="O56" s="1"/>
    </row>
    <row r="57" spans="1:15" ht="24.9" customHeight="1" x14ac:dyDescent="0.4">
      <c r="A57" s="420">
        <v>38</v>
      </c>
      <c r="B57" s="421">
        <v>6</v>
      </c>
      <c r="C57" s="422">
        <v>7</v>
      </c>
      <c r="D57" s="403">
        <v>568</v>
      </c>
      <c r="E57" s="18">
        <v>8</v>
      </c>
      <c r="F57" s="63">
        <v>1</v>
      </c>
      <c r="G57" s="63">
        <v>7</v>
      </c>
      <c r="H57" s="7"/>
      <c r="I57" s="228" t="s">
        <v>673</v>
      </c>
      <c r="J57" s="16" t="s">
        <v>384</v>
      </c>
      <c r="K57" s="17" t="s">
        <v>121</v>
      </c>
      <c r="L57" s="17">
        <v>470</v>
      </c>
      <c r="M57" s="17">
        <v>70</v>
      </c>
      <c r="N57" s="40" t="s">
        <v>1257</v>
      </c>
      <c r="O57" s="1"/>
    </row>
    <row r="58" spans="1:15" ht="24.9" customHeight="1" x14ac:dyDescent="0.4">
      <c r="A58" s="420">
        <v>39</v>
      </c>
      <c r="B58" s="421">
        <v>7</v>
      </c>
      <c r="C58" s="422">
        <v>8</v>
      </c>
      <c r="D58" s="403">
        <v>575</v>
      </c>
      <c r="E58" s="18">
        <v>5</v>
      </c>
      <c r="F58" s="63">
        <v>1</v>
      </c>
      <c r="G58" s="63">
        <v>4</v>
      </c>
      <c r="H58" s="7"/>
      <c r="I58" s="228" t="s">
        <v>673</v>
      </c>
      <c r="J58" s="16" t="s">
        <v>1309</v>
      </c>
      <c r="K58" s="17" t="s">
        <v>121</v>
      </c>
      <c r="L58" s="17">
        <v>535</v>
      </c>
      <c r="M58" s="17">
        <v>70</v>
      </c>
      <c r="N58" s="40" t="s">
        <v>1257</v>
      </c>
      <c r="O58" s="1"/>
    </row>
    <row r="59" spans="1:15" ht="24.9" customHeight="1" x14ac:dyDescent="0.4">
      <c r="A59" s="695">
        <v>40</v>
      </c>
      <c r="B59" s="421">
        <v>8</v>
      </c>
      <c r="C59" s="700">
        <v>9</v>
      </c>
      <c r="D59" s="595">
        <v>551</v>
      </c>
      <c r="E59" s="18">
        <v>6</v>
      </c>
      <c r="F59" s="63">
        <v>1</v>
      </c>
      <c r="G59" s="63">
        <v>5</v>
      </c>
      <c r="H59" s="7"/>
      <c r="I59" s="594" t="s">
        <v>1256</v>
      </c>
      <c r="J59" s="16" t="s">
        <v>1310</v>
      </c>
      <c r="K59" s="17" t="s">
        <v>120</v>
      </c>
      <c r="L59" s="17">
        <v>470</v>
      </c>
      <c r="M59" s="17">
        <v>70</v>
      </c>
      <c r="N59" s="40" t="s">
        <v>1257</v>
      </c>
      <c r="O59" s="1"/>
    </row>
    <row r="60" spans="1:15" ht="24.9" customHeight="1" x14ac:dyDescent="0.4">
      <c r="A60" s="695"/>
      <c r="B60" s="421">
        <v>9</v>
      </c>
      <c r="C60" s="700"/>
      <c r="D60" s="595"/>
      <c r="E60" s="18">
        <v>6</v>
      </c>
      <c r="F60" s="63">
        <v>1</v>
      </c>
      <c r="G60" s="63">
        <v>5</v>
      </c>
      <c r="H60" s="7"/>
      <c r="I60" s="594"/>
      <c r="J60" s="16" t="s">
        <v>1311</v>
      </c>
      <c r="K60" s="17" t="s">
        <v>120</v>
      </c>
      <c r="L60" s="17">
        <v>470</v>
      </c>
      <c r="M60" s="17">
        <v>70</v>
      </c>
      <c r="N60" s="40" t="s">
        <v>1257</v>
      </c>
      <c r="O60" s="1"/>
    </row>
    <row r="61" spans="1:15" ht="24.9" customHeight="1" x14ac:dyDescent="0.4">
      <c r="A61" s="420">
        <v>41</v>
      </c>
      <c r="B61" s="421">
        <v>10</v>
      </c>
      <c r="C61" s="422">
        <v>10</v>
      </c>
      <c r="D61" s="403">
        <v>582</v>
      </c>
      <c r="E61" s="18">
        <v>4</v>
      </c>
      <c r="F61" s="63">
        <v>1</v>
      </c>
      <c r="G61" s="63">
        <v>3</v>
      </c>
      <c r="H61" s="7"/>
      <c r="I61" s="342" t="s">
        <v>1312</v>
      </c>
      <c r="J61" s="16" t="s">
        <v>1313</v>
      </c>
      <c r="K61" s="17" t="s">
        <v>221</v>
      </c>
      <c r="L61" s="17">
        <v>535</v>
      </c>
      <c r="M61" s="17">
        <v>70</v>
      </c>
      <c r="N61" s="40" t="s">
        <v>1255</v>
      </c>
      <c r="O61" s="1"/>
    </row>
    <row r="62" spans="1:15" ht="24.9" customHeight="1" x14ac:dyDescent="0.4">
      <c r="A62" s="184">
        <v>42</v>
      </c>
      <c r="B62" s="421">
        <v>11</v>
      </c>
      <c r="C62" s="343">
        <v>11</v>
      </c>
      <c r="D62" s="403">
        <v>581</v>
      </c>
      <c r="E62" s="18">
        <v>6</v>
      </c>
      <c r="F62" s="63">
        <v>1</v>
      </c>
      <c r="G62" s="63">
        <v>5</v>
      </c>
      <c r="H62" s="7"/>
      <c r="I62" s="402"/>
      <c r="J62" s="16" t="s">
        <v>392</v>
      </c>
      <c r="K62" s="17" t="s">
        <v>125</v>
      </c>
      <c r="L62" s="17">
        <v>535</v>
      </c>
      <c r="M62" s="17">
        <v>70</v>
      </c>
      <c r="N62" s="40" t="s">
        <v>184</v>
      </c>
      <c r="O62" s="1"/>
    </row>
    <row r="63" spans="1:15" s="20" customFormat="1" ht="24.9" customHeight="1" x14ac:dyDescent="0.4">
      <c r="A63" s="695">
        <v>43</v>
      </c>
      <c r="B63" s="421">
        <v>12</v>
      </c>
      <c r="C63" s="700">
        <v>12</v>
      </c>
      <c r="D63" s="404">
        <v>554</v>
      </c>
      <c r="E63" s="18">
        <v>10</v>
      </c>
      <c r="F63" s="19">
        <v>1</v>
      </c>
      <c r="G63" s="19">
        <v>9</v>
      </c>
      <c r="H63" s="28"/>
      <c r="I63" s="419" t="s">
        <v>1256</v>
      </c>
      <c r="J63" s="16" t="s">
        <v>1314</v>
      </c>
      <c r="K63" s="17" t="s">
        <v>121</v>
      </c>
      <c r="L63" s="17">
        <v>470</v>
      </c>
      <c r="M63" s="17">
        <v>70</v>
      </c>
      <c r="N63" s="40" t="s">
        <v>1257</v>
      </c>
    </row>
    <row r="64" spans="1:15" s="20" customFormat="1" ht="24.9" customHeight="1" x14ac:dyDescent="0.4">
      <c r="A64" s="695"/>
      <c r="B64" s="421">
        <v>13</v>
      </c>
      <c r="C64" s="700"/>
      <c r="D64" s="404"/>
      <c r="E64" s="18"/>
      <c r="F64" s="19"/>
      <c r="G64" s="19"/>
      <c r="H64" s="28"/>
      <c r="I64" s="419"/>
      <c r="J64" s="16"/>
      <c r="K64" s="17"/>
      <c r="L64" s="17"/>
      <c r="M64" s="17"/>
      <c r="N64" s="40"/>
    </row>
    <row r="65" spans="1:14" s="20" customFormat="1" ht="24.9" customHeight="1" x14ac:dyDescent="0.4">
      <c r="A65" s="695">
        <v>44</v>
      </c>
      <c r="B65" s="421">
        <v>14</v>
      </c>
      <c r="C65" s="700">
        <v>13</v>
      </c>
      <c r="D65" s="404">
        <v>558</v>
      </c>
      <c r="E65" s="18">
        <v>6</v>
      </c>
      <c r="F65" s="19">
        <v>1</v>
      </c>
      <c r="G65" s="19">
        <v>5</v>
      </c>
      <c r="H65" s="29"/>
      <c r="I65" s="405" t="s">
        <v>596</v>
      </c>
      <c r="J65" s="16" t="s">
        <v>369</v>
      </c>
      <c r="K65" s="17" t="s">
        <v>122</v>
      </c>
      <c r="L65" s="17">
        <v>470</v>
      </c>
      <c r="M65" s="17">
        <v>70</v>
      </c>
      <c r="N65" s="40" t="s">
        <v>1257</v>
      </c>
    </row>
    <row r="66" spans="1:14" s="20" customFormat="1" ht="24.9" customHeight="1" x14ac:dyDescent="0.4">
      <c r="A66" s="695"/>
      <c r="B66" s="421">
        <v>15</v>
      </c>
      <c r="C66" s="700"/>
      <c r="D66" s="404"/>
      <c r="E66" s="18"/>
      <c r="F66" s="19"/>
      <c r="G66" s="19"/>
      <c r="H66" s="29"/>
      <c r="I66" s="405"/>
      <c r="J66" s="16"/>
      <c r="K66" s="17"/>
      <c r="L66" s="17"/>
      <c r="M66" s="17"/>
      <c r="N66" s="40"/>
    </row>
    <row r="67" spans="1:14" s="20" customFormat="1" ht="24.9" customHeight="1" x14ac:dyDescent="0.4">
      <c r="A67" s="695">
        <v>45</v>
      </c>
      <c r="B67" s="421">
        <v>16</v>
      </c>
      <c r="C67" s="700">
        <v>14</v>
      </c>
      <c r="D67" s="404">
        <v>455</v>
      </c>
      <c r="E67" s="404">
        <v>8</v>
      </c>
      <c r="F67" s="404">
        <v>1</v>
      </c>
      <c r="G67" s="404">
        <v>7</v>
      </c>
      <c r="H67" s="404"/>
      <c r="I67" s="601" t="s">
        <v>1256</v>
      </c>
      <c r="J67" s="427" t="s">
        <v>1315</v>
      </c>
      <c r="K67" s="17" t="s">
        <v>32</v>
      </c>
      <c r="L67" s="17">
        <v>470</v>
      </c>
      <c r="M67" s="17">
        <v>70</v>
      </c>
      <c r="N67" s="40" t="s">
        <v>127</v>
      </c>
    </row>
    <row r="68" spans="1:14" s="20" customFormat="1" ht="24.9" customHeight="1" x14ac:dyDescent="0.4">
      <c r="A68" s="695"/>
      <c r="B68" s="421">
        <v>17</v>
      </c>
      <c r="C68" s="700"/>
      <c r="D68" s="404"/>
      <c r="E68" s="404"/>
      <c r="F68" s="404"/>
      <c r="G68" s="404"/>
      <c r="H68" s="404"/>
      <c r="I68" s="601"/>
      <c r="J68" s="427"/>
      <c r="K68" s="17"/>
      <c r="L68" s="17"/>
      <c r="M68" s="17"/>
      <c r="N68" s="40"/>
    </row>
    <row r="69" spans="1:14" s="20" customFormat="1" ht="24.9" customHeight="1" x14ac:dyDescent="0.4">
      <c r="A69" s="420">
        <v>46</v>
      </c>
      <c r="B69" s="421">
        <v>18</v>
      </c>
      <c r="C69" s="422">
        <v>15</v>
      </c>
      <c r="D69" s="404">
        <v>578</v>
      </c>
      <c r="E69" s="18">
        <v>6</v>
      </c>
      <c r="F69" s="19">
        <v>1</v>
      </c>
      <c r="G69" s="19">
        <v>5</v>
      </c>
      <c r="H69" s="28"/>
      <c r="I69" s="405" t="s">
        <v>1256</v>
      </c>
      <c r="J69" s="16" t="s">
        <v>1316</v>
      </c>
      <c r="K69" s="17" t="s">
        <v>122</v>
      </c>
      <c r="L69" s="17">
        <v>470</v>
      </c>
      <c r="M69" s="17">
        <v>70</v>
      </c>
      <c r="N69" s="40" t="s">
        <v>184</v>
      </c>
    </row>
    <row r="70" spans="1:14" s="20" customFormat="1" ht="24.9" customHeight="1" x14ac:dyDescent="0.4">
      <c r="A70" s="420">
        <v>47</v>
      </c>
      <c r="B70" s="421">
        <v>19</v>
      </c>
      <c r="C70" s="422">
        <v>16</v>
      </c>
      <c r="D70" s="404">
        <v>457</v>
      </c>
      <c r="E70" s="404">
        <v>8</v>
      </c>
      <c r="F70" s="404">
        <v>1</v>
      </c>
      <c r="G70" s="404">
        <v>7</v>
      </c>
      <c r="H70" s="404"/>
      <c r="I70" s="405" t="s">
        <v>1256</v>
      </c>
      <c r="J70" s="427" t="s">
        <v>1317</v>
      </c>
      <c r="K70" s="17" t="s">
        <v>112</v>
      </c>
      <c r="L70" s="17">
        <v>470</v>
      </c>
      <c r="M70" s="17">
        <v>70</v>
      </c>
      <c r="N70" s="40" t="s">
        <v>127</v>
      </c>
    </row>
    <row r="71" spans="1:14" s="20" customFormat="1" ht="24.9" customHeight="1" x14ac:dyDescent="0.4">
      <c r="A71" s="420">
        <v>48</v>
      </c>
      <c r="B71" s="421">
        <v>20</v>
      </c>
      <c r="C71" s="422">
        <v>17</v>
      </c>
      <c r="D71" s="404">
        <v>460</v>
      </c>
      <c r="E71" s="404">
        <v>5</v>
      </c>
      <c r="F71" s="404">
        <v>1</v>
      </c>
      <c r="G71" s="404">
        <v>4</v>
      </c>
      <c r="H71" s="404"/>
      <c r="I71" s="405"/>
      <c r="J71" s="427" t="s">
        <v>654</v>
      </c>
      <c r="K71" s="17" t="s">
        <v>107</v>
      </c>
      <c r="L71" s="17">
        <v>535</v>
      </c>
      <c r="M71" s="17">
        <v>70</v>
      </c>
      <c r="N71" s="40" t="s">
        <v>184</v>
      </c>
    </row>
    <row r="72" spans="1:14" s="20" customFormat="1" ht="24.9" customHeight="1" x14ac:dyDescent="0.4">
      <c r="A72" s="695">
        <v>49</v>
      </c>
      <c r="B72" s="701">
        <v>21</v>
      </c>
      <c r="C72" s="700">
        <v>18</v>
      </c>
      <c r="D72" s="344">
        <v>461</v>
      </c>
      <c r="E72" s="404">
        <v>10</v>
      </c>
      <c r="F72" s="404">
        <v>5</v>
      </c>
      <c r="G72" s="404">
        <v>5</v>
      </c>
      <c r="H72" s="404"/>
      <c r="I72" s="670" t="s">
        <v>1318</v>
      </c>
      <c r="J72" s="427" t="s">
        <v>1319</v>
      </c>
      <c r="K72" s="17" t="s">
        <v>1320</v>
      </c>
      <c r="L72" s="17">
        <v>470</v>
      </c>
      <c r="M72" s="17">
        <v>70</v>
      </c>
      <c r="N72" s="40" t="s">
        <v>1257</v>
      </c>
    </row>
    <row r="73" spans="1:14" s="20" customFormat="1" ht="24.9" customHeight="1" x14ac:dyDescent="0.4">
      <c r="A73" s="695"/>
      <c r="B73" s="701"/>
      <c r="C73" s="700"/>
      <c r="D73" s="344"/>
      <c r="E73" s="115"/>
      <c r="F73" s="115"/>
      <c r="G73" s="401"/>
      <c r="H73" s="114"/>
      <c r="I73" s="670"/>
      <c r="J73" s="427"/>
      <c r="K73" s="117"/>
      <c r="L73" s="117"/>
      <c r="M73" s="17"/>
      <c r="N73" s="40"/>
    </row>
    <row r="74" spans="1:14" s="20" customFormat="1" ht="24.9" customHeight="1" x14ac:dyDescent="0.4">
      <c r="A74" s="695">
        <v>18</v>
      </c>
      <c r="B74" s="423">
        <v>37</v>
      </c>
      <c r="C74" s="700">
        <v>19</v>
      </c>
      <c r="D74" s="404">
        <v>452</v>
      </c>
      <c r="E74" s="404">
        <v>10</v>
      </c>
      <c r="F74" s="404">
        <v>1</v>
      </c>
      <c r="G74" s="404">
        <v>9</v>
      </c>
      <c r="H74" s="404">
        <v>-2</v>
      </c>
      <c r="I74" s="671" t="s">
        <v>641</v>
      </c>
      <c r="J74" s="427" t="s">
        <v>642</v>
      </c>
      <c r="K74" s="17" t="s">
        <v>110</v>
      </c>
      <c r="L74" s="17">
        <v>470</v>
      </c>
      <c r="M74" s="17">
        <v>70</v>
      </c>
      <c r="N74" s="40" t="s">
        <v>127</v>
      </c>
    </row>
    <row r="75" spans="1:14" s="20" customFormat="1" ht="24.9" customHeight="1" x14ac:dyDescent="0.4">
      <c r="A75" s="695"/>
      <c r="B75" s="423">
        <v>38</v>
      </c>
      <c r="C75" s="700"/>
      <c r="D75" s="404"/>
      <c r="E75" s="404"/>
      <c r="F75" s="404"/>
      <c r="G75" s="404"/>
      <c r="H75" s="404"/>
      <c r="I75" s="671"/>
      <c r="J75" s="427"/>
      <c r="K75" s="17"/>
      <c r="L75" s="17"/>
      <c r="M75" s="17"/>
      <c r="N75" s="40"/>
    </row>
    <row r="76" spans="1:14" s="20" customFormat="1" ht="24.9" customHeight="1" x14ac:dyDescent="0.4">
      <c r="A76" s="688">
        <v>4</v>
      </c>
      <c r="B76" s="180">
        <v>6</v>
      </c>
      <c r="C76" s="690">
        <v>20</v>
      </c>
      <c r="D76" s="404">
        <v>555</v>
      </c>
      <c r="E76" s="18">
        <v>10</v>
      </c>
      <c r="F76" s="19">
        <v>1</v>
      </c>
      <c r="G76" s="19">
        <v>9</v>
      </c>
      <c r="H76" s="28"/>
      <c r="I76" s="419" t="s">
        <v>1256</v>
      </c>
      <c r="J76" s="16" t="s">
        <v>1321</v>
      </c>
      <c r="K76" s="17" t="s">
        <v>121</v>
      </c>
      <c r="L76" s="17">
        <v>470</v>
      </c>
      <c r="M76" s="17">
        <v>70</v>
      </c>
      <c r="N76" s="40" t="s">
        <v>1257</v>
      </c>
    </row>
    <row r="77" spans="1:14" s="20" customFormat="1" ht="24.9" customHeight="1" x14ac:dyDescent="0.4">
      <c r="A77" s="689"/>
      <c r="B77" s="180">
        <v>7</v>
      </c>
      <c r="C77" s="691"/>
      <c r="D77" s="404"/>
      <c r="E77" s="18"/>
      <c r="F77" s="19"/>
      <c r="G77" s="19"/>
      <c r="H77" s="28"/>
      <c r="I77" s="419"/>
      <c r="J77" s="16"/>
      <c r="K77" s="17"/>
      <c r="L77" s="17"/>
      <c r="M77" s="17"/>
      <c r="N77" s="40"/>
    </row>
    <row r="78" spans="1:14" s="20" customFormat="1" ht="24.9" customHeight="1" x14ac:dyDescent="0.4">
      <c r="A78" s="688">
        <v>14</v>
      </c>
      <c r="B78" s="180">
        <v>24</v>
      </c>
      <c r="C78" s="690">
        <v>21</v>
      </c>
      <c r="D78" s="404">
        <v>573</v>
      </c>
      <c r="E78" s="18">
        <v>10</v>
      </c>
      <c r="F78" s="19">
        <v>1</v>
      </c>
      <c r="G78" s="19">
        <v>9</v>
      </c>
      <c r="H78" s="28"/>
      <c r="I78" s="405" t="s">
        <v>1256</v>
      </c>
      <c r="J78" s="16" t="s">
        <v>389</v>
      </c>
      <c r="K78" s="17" t="s">
        <v>124</v>
      </c>
      <c r="L78" s="17">
        <v>470</v>
      </c>
      <c r="M78" s="17">
        <v>70</v>
      </c>
      <c r="N78" s="40" t="s">
        <v>1257</v>
      </c>
    </row>
    <row r="79" spans="1:14" s="20" customFormat="1" ht="24.9" customHeight="1" x14ac:dyDescent="0.4">
      <c r="A79" s="689"/>
      <c r="B79" s="180">
        <v>25</v>
      </c>
      <c r="C79" s="691"/>
      <c r="D79" s="404"/>
      <c r="E79" s="18"/>
      <c r="F79" s="19"/>
      <c r="G79" s="19"/>
      <c r="H79" s="28"/>
      <c r="I79" s="405"/>
      <c r="J79" s="16"/>
      <c r="K79" s="17"/>
      <c r="L79" s="17"/>
      <c r="M79" s="17"/>
      <c r="N79" s="40"/>
    </row>
    <row r="80" spans="1:14" s="20" customFormat="1" ht="24.9" customHeight="1" x14ac:dyDescent="0.4">
      <c r="A80" s="420">
        <v>12</v>
      </c>
      <c r="B80" s="180">
        <v>21</v>
      </c>
      <c r="C80" s="183">
        <v>22</v>
      </c>
      <c r="D80" s="404">
        <v>569</v>
      </c>
      <c r="E80" s="18">
        <v>5</v>
      </c>
      <c r="F80" s="19">
        <v>1</v>
      </c>
      <c r="G80" s="19">
        <v>4</v>
      </c>
      <c r="H80" s="29"/>
      <c r="I80" s="419"/>
      <c r="J80" s="16" t="s">
        <v>385</v>
      </c>
      <c r="K80" s="17" t="s">
        <v>121</v>
      </c>
      <c r="L80" s="17">
        <v>470</v>
      </c>
      <c r="M80" s="17">
        <v>70</v>
      </c>
      <c r="N80" s="40" t="s">
        <v>1257</v>
      </c>
    </row>
    <row r="81" spans="1:16" s="11" customFormat="1" ht="25.55" customHeight="1" x14ac:dyDescent="0.4">
      <c r="A81" s="205"/>
      <c r="B81" s="205"/>
      <c r="C81" s="576" t="s">
        <v>1322</v>
      </c>
      <c r="D81" s="576"/>
      <c r="E81" s="576"/>
      <c r="F81" s="576"/>
      <c r="G81" s="576"/>
      <c r="H81" s="576"/>
      <c r="I81" s="576"/>
      <c r="J81" s="1"/>
      <c r="K81" s="1"/>
      <c r="L81" s="1"/>
      <c r="M81" s="1"/>
      <c r="N81" s="1"/>
      <c r="O81" s="21"/>
      <c r="P81" s="1"/>
    </row>
    <row r="82" spans="1:16" s="11" customFormat="1" ht="25.55" customHeight="1" x14ac:dyDescent="0.4">
      <c r="A82" s="206"/>
      <c r="B82" s="206"/>
      <c r="C82" s="576" t="s">
        <v>1323</v>
      </c>
      <c r="D82" s="576"/>
      <c r="E82" s="576"/>
      <c r="F82" s="576"/>
      <c r="G82" s="576"/>
      <c r="H82" s="576"/>
      <c r="I82" s="576"/>
      <c r="J82" s="1"/>
      <c r="K82" s="1"/>
      <c r="L82" s="1"/>
      <c r="M82" s="1"/>
      <c r="N82" s="1"/>
      <c r="O82" s="21"/>
      <c r="P82" s="1"/>
    </row>
    <row r="83" spans="1:16" s="11" customFormat="1" ht="25.55" customHeight="1" x14ac:dyDescent="0.4">
      <c r="A83" s="207"/>
      <c r="B83" s="207"/>
      <c r="C83" s="576" t="s">
        <v>1324</v>
      </c>
      <c r="D83" s="576"/>
      <c r="E83" s="576"/>
      <c r="F83" s="576"/>
      <c r="G83" s="576"/>
      <c r="H83" s="576"/>
      <c r="I83" s="576"/>
      <c r="J83" s="1"/>
      <c r="K83" s="1"/>
      <c r="L83" s="1"/>
      <c r="M83" s="1"/>
      <c r="N83" s="1"/>
      <c r="O83" s="21"/>
      <c r="P83" s="1"/>
    </row>
    <row r="84" spans="1:16" s="11" customFormat="1" ht="25.55" customHeight="1" x14ac:dyDescent="0.4">
      <c r="A84" s="208"/>
      <c r="B84" s="208"/>
      <c r="C84" s="576" t="s">
        <v>1325</v>
      </c>
      <c r="D84" s="576"/>
      <c r="E84" s="576"/>
      <c r="F84" s="576"/>
      <c r="G84" s="576"/>
      <c r="H84" s="576"/>
      <c r="I84" s="576"/>
      <c r="J84" s="1"/>
      <c r="K84" s="1"/>
      <c r="L84" s="1"/>
      <c r="M84" s="1"/>
      <c r="N84" s="1"/>
      <c r="O84" s="21"/>
      <c r="P84" s="1"/>
    </row>
    <row r="85" spans="1:16" s="11" customFormat="1" ht="25.55" customHeight="1" x14ac:dyDescent="0.4">
      <c r="A85" s="209"/>
      <c r="B85" s="209"/>
      <c r="C85" s="576" t="s">
        <v>1326</v>
      </c>
      <c r="D85" s="576"/>
      <c r="E85" s="576"/>
      <c r="F85" s="576"/>
      <c r="G85" s="576"/>
      <c r="H85" s="576"/>
      <c r="I85" s="576"/>
      <c r="J85" s="1"/>
      <c r="K85" s="1"/>
      <c r="L85" s="1"/>
      <c r="M85" s="1"/>
      <c r="N85" s="1"/>
      <c r="O85" s="21"/>
      <c r="P85" s="1"/>
    </row>
    <row r="86" spans="1:16" s="11" customFormat="1" ht="25.55" customHeight="1" x14ac:dyDescent="0.4">
      <c r="A86" s="699"/>
      <c r="B86" s="699"/>
      <c r="C86" s="576" t="s">
        <v>794</v>
      </c>
      <c r="D86" s="576"/>
      <c r="E86" s="576"/>
      <c r="F86" s="576"/>
      <c r="G86" s="576"/>
      <c r="H86" s="576"/>
      <c r="I86" s="576"/>
      <c r="J86" s="1"/>
      <c r="K86" s="1"/>
      <c r="L86" s="1"/>
      <c r="M86" s="1"/>
      <c r="N86" s="1"/>
      <c r="O86" s="21"/>
      <c r="P86" s="1"/>
    </row>
    <row r="89" spans="1:16" x14ac:dyDescent="0.4">
      <c r="A89" s="1"/>
      <c r="B89" s="1"/>
      <c r="C89" s="1"/>
      <c r="D89" s="1"/>
      <c r="E89" s="1"/>
      <c r="F89" s="1"/>
      <c r="G89" s="1"/>
      <c r="H89" s="1"/>
      <c r="I89" s="1"/>
    </row>
    <row r="90" spans="1:16" x14ac:dyDescent="0.4">
      <c r="A90" s="1"/>
      <c r="B90" s="1"/>
      <c r="C90" s="1"/>
      <c r="D90" s="1"/>
      <c r="E90" s="1"/>
      <c r="F90" s="1"/>
      <c r="G90" s="1"/>
      <c r="H90" s="1"/>
      <c r="I90" s="1"/>
    </row>
    <row r="91" spans="1:16" x14ac:dyDescent="0.4">
      <c r="A91" s="1"/>
      <c r="B91" s="1"/>
      <c r="C91" s="1"/>
      <c r="D91" s="1"/>
      <c r="E91" s="1"/>
      <c r="F91" s="1"/>
      <c r="G91" s="1"/>
      <c r="H91" s="1"/>
      <c r="I91" s="1"/>
    </row>
    <row r="92" spans="1:16" x14ac:dyDescent="0.4">
      <c r="A92" s="1"/>
      <c r="B92" s="1"/>
      <c r="C92" s="1"/>
      <c r="D92" s="1"/>
      <c r="E92" s="1"/>
      <c r="F92" s="1"/>
      <c r="G92" s="1"/>
      <c r="H92" s="1"/>
      <c r="I92" s="1"/>
    </row>
    <row r="93" spans="1:16" x14ac:dyDescent="0.4">
      <c r="A93" s="1"/>
      <c r="B93" s="1"/>
      <c r="C93" s="1"/>
      <c r="D93" s="1"/>
      <c r="E93" s="1"/>
      <c r="F93" s="1"/>
      <c r="G93" s="1"/>
      <c r="H93" s="1"/>
      <c r="I93" s="1"/>
    </row>
  </sheetData>
  <mergeCells count="111">
    <mergeCell ref="C63:C64"/>
    <mergeCell ref="A65:A66"/>
    <mergeCell ref="C65:C66"/>
    <mergeCell ref="A67:A68"/>
    <mergeCell ref="C67:C68"/>
    <mergeCell ref="I67:I68"/>
    <mergeCell ref="A63:A64"/>
    <mergeCell ref="A49:A50"/>
    <mergeCell ref="A24:A25"/>
    <mergeCell ref="C24:C25"/>
    <mergeCell ref="A26:A27"/>
    <mergeCell ref="C26:C27"/>
    <mergeCell ref="A45:A46"/>
    <mergeCell ref="C45:C46"/>
    <mergeCell ref="A42:A43"/>
    <mergeCell ref="H45:H46"/>
    <mergeCell ref="I45:I46"/>
    <mergeCell ref="A31:D31"/>
    <mergeCell ref="A32:N32"/>
    <mergeCell ref="N49:N50"/>
    <mergeCell ref="H50:I50"/>
    <mergeCell ref="A51:A52"/>
    <mergeCell ref="B51:B52"/>
    <mergeCell ref="A59:A60"/>
    <mergeCell ref="O35:O36"/>
    <mergeCell ref="A37:A38"/>
    <mergeCell ref="C37:C38"/>
    <mergeCell ref="I37:I38"/>
    <mergeCell ref="A39:A40"/>
    <mergeCell ref="C39:C40"/>
    <mergeCell ref="I39:I40"/>
    <mergeCell ref="L33:M33"/>
    <mergeCell ref="N33:N34"/>
    <mergeCell ref="H34:I34"/>
    <mergeCell ref="A35:A36"/>
    <mergeCell ref="C35:C36"/>
    <mergeCell ref="D35:D36"/>
    <mergeCell ref="I35:I36"/>
    <mergeCell ref="C33:C34"/>
    <mergeCell ref="D33:D34"/>
    <mergeCell ref="E33:E34"/>
    <mergeCell ref="F33:I33"/>
    <mergeCell ref="J33:J34"/>
    <mergeCell ref="K33:K34"/>
    <mergeCell ref="A33:A34"/>
    <mergeCell ref="B33:B34"/>
    <mergeCell ref="C59:C60"/>
    <mergeCell ref="D59:D60"/>
    <mergeCell ref="I59:I60"/>
    <mergeCell ref="A47:D47"/>
    <mergeCell ref="A48:N48"/>
    <mergeCell ref="B49:B50"/>
    <mergeCell ref="C49:C50"/>
    <mergeCell ref="D49:D50"/>
    <mergeCell ref="E49:E50"/>
    <mergeCell ref="F49:I49"/>
    <mergeCell ref="J49:J50"/>
    <mergeCell ref="K49:K50"/>
    <mergeCell ref="L49:M49"/>
    <mergeCell ref="C85:I85"/>
    <mergeCell ref="A86:B86"/>
    <mergeCell ref="C86:I86"/>
    <mergeCell ref="I74:I75"/>
    <mergeCell ref="C81:I81"/>
    <mergeCell ref="A72:A73"/>
    <mergeCell ref="C72:C73"/>
    <mergeCell ref="A74:A75"/>
    <mergeCell ref="C74:C75"/>
    <mergeCell ref="B72:B73"/>
    <mergeCell ref="C82:I82"/>
    <mergeCell ref="C83:I83"/>
    <mergeCell ref="C84:I84"/>
    <mergeCell ref="I72:I73"/>
    <mergeCell ref="A76:A77"/>
    <mergeCell ref="C76:C77"/>
    <mergeCell ref="A78:A79"/>
    <mergeCell ref="C78:C79"/>
    <mergeCell ref="A15:A16"/>
    <mergeCell ref="A17:A18"/>
    <mergeCell ref="A22:A23"/>
    <mergeCell ref="C22:C23"/>
    <mergeCell ref="D22:D23"/>
    <mergeCell ref="I22:I23"/>
    <mergeCell ref="A9:A10"/>
    <mergeCell ref="C9:C10"/>
    <mergeCell ref="A11:A12"/>
    <mergeCell ref="C11:C12"/>
    <mergeCell ref="A13:A14"/>
    <mergeCell ref="I13:I14"/>
    <mergeCell ref="D15:D16"/>
    <mergeCell ref="A20:A21"/>
    <mergeCell ref="C20:C21"/>
    <mergeCell ref="D20:D21"/>
    <mergeCell ref="I20:I21"/>
    <mergeCell ref="K4:K5"/>
    <mergeCell ref="L4:M4"/>
    <mergeCell ref="N4:N5"/>
    <mergeCell ref="H5:I5"/>
    <mergeCell ref="A6:A7"/>
    <mergeCell ref="C6:C7"/>
    <mergeCell ref="D6:D7"/>
    <mergeCell ref="A1:N1"/>
    <mergeCell ref="L2:N2"/>
    <mergeCell ref="A3:N3"/>
    <mergeCell ref="A4:A5"/>
    <mergeCell ref="B4:B5"/>
    <mergeCell ref="C4:C5"/>
    <mergeCell ref="D4:D5"/>
    <mergeCell ref="E4:E5"/>
    <mergeCell ref="F4:I4"/>
    <mergeCell ref="J4:J5"/>
  </mergeCells>
  <phoneticPr fontId="15" type="noConversion"/>
  <pageMargins left="0.23622047244094491" right="7.874015748031496E-2" top="0.55118110236220474" bottom="0.11811023622047245" header="0.31496062992125984" footer="0.31496062992125984"/>
  <pageSetup paperSize="9" scale="62" fitToHeight="0" orientation="portrait" r:id="rId1"/>
  <rowBreaks count="1" manualBreakCount="1">
    <brk id="36" max="1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6"/>
  <sheetViews>
    <sheetView view="pageBreakPreview" topLeftCell="A16" zoomScaleNormal="100" zoomScaleSheetLayoutView="100" workbookViewId="0">
      <selection activeCell="K28" sqref="K28"/>
    </sheetView>
  </sheetViews>
  <sheetFormatPr defaultColWidth="9" defaultRowHeight="18.2" x14ac:dyDescent="0.4"/>
  <cols>
    <col min="1" max="1" width="6.69921875" style="11" bestFit="1" customWidth="1"/>
    <col min="2" max="3" width="6.69921875" style="11" customWidth="1"/>
    <col min="4" max="4" width="5.19921875" style="11" bestFit="1" customWidth="1"/>
    <col min="5" max="5" width="6" style="11" bestFit="1" customWidth="1"/>
    <col min="6" max="6" width="5.19921875" style="11" bestFit="1" customWidth="1"/>
    <col min="7" max="7" width="6" style="11" bestFit="1" customWidth="1"/>
    <col min="8" max="8" width="5" style="11" customWidth="1"/>
    <col min="9" max="9" width="20" style="297" customWidth="1"/>
    <col min="10" max="10" width="45.19921875" style="1" customWidth="1"/>
    <col min="11" max="13" width="9" style="1"/>
    <col min="14" max="14" width="7.69921875" style="1" customWidth="1"/>
    <col min="15" max="15" width="19.5" style="21" bestFit="1" customWidth="1"/>
    <col min="16" max="16384" width="9" style="1"/>
  </cols>
  <sheetData>
    <row r="1" spans="1:15" ht="31.95" x14ac:dyDescent="0.4">
      <c r="A1" s="580" t="s">
        <v>291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</row>
    <row r="2" spans="1:15" ht="21.3" x14ac:dyDescent="0.4">
      <c r="A2" s="1"/>
      <c r="B2" s="1"/>
      <c r="C2" s="1"/>
      <c r="D2" s="1"/>
      <c r="E2" s="25"/>
      <c r="F2" s="25"/>
      <c r="G2" s="25"/>
      <c r="H2" s="25"/>
      <c r="I2" s="22"/>
      <c r="J2" s="21"/>
      <c r="K2" s="21"/>
      <c r="L2" s="590" t="s">
        <v>926</v>
      </c>
      <c r="M2" s="590"/>
      <c r="N2" s="590"/>
    </row>
    <row r="3" spans="1:15" ht="21" customHeight="1" x14ac:dyDescent="0.4">
      <c r="A3" s="581" t="s">
        <v>927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</row>
    <row r="4" spans="1:15" ht="21" customHeight="1" x14ac:dyDescent="0.4">
      <c r="A4" s="694" t="s">
        <v>581</v>
      </c>
      <c r="B4" s="696" t="s">
        <v>582</v>
      </c>
      <c r="C4" s="698" t="s">
        <v>583</v>
      </c>
      <c r="D4" s="609" t="s">
        <v>138</v>
      </c>
      <c r="E4" s="609" t="s">
        <v>133</v>
      </c>
      <c r="F4" s="611" t="s">
        <v>140</v>
      </c>
      <c r="G4" s="611"/>
      <c r="H4" s="611"/>
      <c r="I4" s="611"/>
      <c r="J4" s="604" t="s">
        <v>0</v>
      </c>
      <c r="K4" s="604" t="s">
        <v>1</v>
      </c>
      <c r="L4" s="604" t="s">
        <v>2</v>
      </c>
      <c r="M4" s="604"/>
      <c r="N4" s="613" t="s">
        <v>3</v>
      </c>
    </row>
    <row r="5" spans="1:15" ht="25.55" customHeight="1" x14ac:dyDescent="0.4">
      <c r="A5" s="695"/>
      <c r="B5" s="697"/>
      <c r="C5" s="691"/>
      <c r="D5" s="619"/>
      <c r="E5" s="619"/>
      <c r="F5" s="306" t="s">
        <v>131</v>
      </c>
      <c r="G5" s="306" t="s">
        <v>132</v>
      </c>
      <c r="H5" s="616" t="s">
        <v>146</v>
      </c>
      <c r="I5" s="616"/>
      <c r="J5" s="616"/>
      <c r="K5" s="616"/>
      <c r="L5" s="307" t="s">
        <v>4</v>
      </c>
      <c r="M5" s="307" t="s">
        <v>5</v>
      </c>
      <c r="N5" s="615"/>
    </row>
    <row r="6" spans="1:15" ht="23.95" customHeight="1" x14ac:dyDescent="0.4">
      <c r="A6" s="688">
        <v>1</v>
      </c>
      <c r="B6" s="180">
        <v>1</v>
      </c>
      <c r="C6" s="690">
        <v>1</v>
      </c>
      <c r="D6" s="692">
        <v>550</v>
      </c>
      <c r="E6" s="18">
        <v>10</v>
      </c>
      <c r="F6" s="19">
        <v>1</v>
      </c>
      <c r="G6" s="19">
        <v>9</v>
      </c>
      <c r="H6" s="28"/>
      <c r="I6" s="72" t="s">
        <v>211</v>
      </c>
      <c r="J6" s="16" t="s">
        <v>361</v>
      </c>
      <c r="K6" s="17" t="s">
        <v>119</v>
      </c>
      <c r="L6" s="17">
        <v>470</v>
      </c>
      <c r="M6" s="17">
        <v>70</v>
      </c>
      <c r="N6" s="40" t="s">
        <v>184</v>
      </c>
      <c r="O6" s="1"/>
    </row>
    <row r="7" spans="1:15" ht="23.95" customHeight="1" x14ac:dyDescent="0.4">
      <c r="A7" s="689"/>
      <c r="B7" s="180">
        <v>2</v>
      </c>
      <c r="C7" s="691"/>
      <c r="D7" s="693"/>
      <c r="E7" s="18"/>
      <c r="F7" s="19"/>
      <c r="G7" s="19"/>
      <c r="H7" s="28"/>
      <c r="I7" s="72"/>
      <c r="J7" s="16"/>
      <c r="K7" s="17"/>
      <c r="L7" s="17"/>
      <c r="M7" s="17"/>
      <c r="N7" s="40"/>
      <c r="O7" s="1"/>
    </row>
    <row r="8" spans="1:15" ht="23.95" customHeight="1" x14ac:dyDescent="0.4">
      <c r="A8" s="308">
        <v>2</v>
      </c>
      <c r="B8" s="180">
        <v>3</v>
      </c>
      <c r="C8" s="181">
        <v>2</v>
      </c>
      <c r="D8" s="302">
        <v>552</v>
      </c>
      <c r="E8" s="18">
        <v>4</v>
      </c>
      <c r="F8" s="19">
        <v>1</v>
      </c>
      <c r="G8" s="19">
        <v>3</v>
      </c>
      <c r="H8" s="28"/>
      <c r="I8" s="311" t="s">
        <v>219</v>
      </c>
      <c r="J8" s="16" t="s">
        <v>364</v>
      </c>
      <c r="K8" s="17" t="s">
        <v>220</v>
      </c>
      <c r="L8" s="17">
        <v>535</v>
      </c>
      <c r="M8" s="17">
        <v>70</v>
      </c>
      <c r="N8" s="40" t="s">
        <v>18</v>
      </c>
      <c r="O8" s="1"/>
    </row>
    <row r="9" spans="1:15" ht="23.95" customHeight="1" x14ac:dyDescent="0.4">
      <c r="A9" s="688">
        <v>3</v>
      </c>
      <c r="B9" s="180">
        <v>4</v>
      </c>
      <c r="C9" s="690">
        <v>3</v>
      </c>
      <c r="D9" s="302">
        <v>553</v>
      </c>
      <c r="E9" s="18">
        <v>10</v>
      </c>
      <c r="F9" s="19">
        <v>1</v>
      </c>
      <c r="G9" s="19">
        <v>9</v>
      </c>
      <c r="H9" s="29"/>
      <c r="I9" s="72" t="s">
        <v>211</v>
      </c>
      <c r="J9" s="16" t="s">
        <v>365</v>
      </c>
      <c r="K9" s="17" t="s">
        <v>121</v>
      </c>
      <c r="L9" s="17">
        <v>470</v>
      </c>
      <c r="M9" s="17">
        <v>70</v>
      </c>
      <c r="N9" s="40" t="s">
        <v>184</v>
      </c>
      <c r="O9" s="1"/>
    </row>
    <row r="10" spans="1:15" ht="23.95" customHeight="1" x14ac:dyDescent="0.4">
      <c r="A10" s="689"/>
      <c r="B10" s="180">
        <v>5</v>
      </c>
      <c r="C10" s="691"/>
      <c r="D10" s="302"/>
      <c r="E10" s="18"/>
      <c r="F10" s="19"/>
      <c r="G10" s="19"/>
      <c r="H10" s="29"/>
      <c r="I10" s="72"/>
      <c r="J10" s="16"/>
      <c r="K10" s="17"/>
      <c r="L10" s="17"/>
      <c r="M10" s="17"/>
      <c r="N10" s="40"/>
      <c r="O10" s="1"/>
    </row>
    <row r="11" spans="1:15" ht="23.95" customHeight="1" x14ac:dyDescent="0.4">
      <c r="A11" s="688">
        <v>4</v>
      </c>
      <c r="B11" s="180">
        <v>6</v>
      </c>
      <c r="C11" s="690">
        <v>4</v>
      </c>
      <c r="D11" s="302">
        <v>555</v>
      </c>
      <c r="E11" s="18">
        <v>10</v>
      </c>
      <c r="F11" s="19">
        <v>1</v>
      </c>
      <c r="G11" s="19">
        <v>9</v>
      </c>
      <c r="H11" s="28"/>
      <c r="I11" s="72" t="s">
        <v>211</v>
      </c>
      <c r="J11" s="16" t="s">
        <v>367</v>
      </c>
      <c r="K11" s="17" t="s">
        <v>121</v>
      </c>
      <c r="L11" s="17">
        <v>470</v>
      </c>
      <c r="M11" s="17">
        <v>70</v>
      </c>
      <c r="N11" s="40" t="s">
        <v>184</v>
      </c>
      <c r="O11" s="1"/>
    </row>
    <row r="12" spans="1:15" ht="23.95" customHeight="1" x14ac:dyDescent="0.4">
      <c r="A12" s="689"/>
      <c r="B12" s="180">
        <v>7</v>
      </c>
      <c r="C12" s="691"/>
      <c r="D12" s="302"/>
      <c r="E12" s="18"/>
      <c r="F12" s="19"/>
      <c r="G12" s="19"/>
      <c r="H12" s="28"/>
      <c r="I12" s="72"/>
      <c r="J12" s="16"/>
      <c r="K12" s="17"/>
      <c r="L12" s="17"/>
      <c r="M12" s="17"/>
      <c r="N12" s="40"/>
      <c r="O12" s="1"/>
    </row>
    <row r="13" spans="1:15" ht="24.9" customHeight="1" x14ac:dyDescent="0.4">
      <c r="A13" s="688">
        <v>5</v>
      </c>
      <c r="B13" s="180">
        <v>8</v>
      </c>
      <c r="C13" s="690">
        <v>5</v>
      </c>
      <c r="D13" s="302">
        <v>556</v>
      </c>
      <c r="E13" s="18">
        <v>10</v>
      </c>
      <c r="F13" s="19">
        <v>1</v>
      </c>
      <c r="G13" s="19">
        <v>9</v>
      </c>
      <c r="H13" s="28"/>
      <c r="I13" s="303" t="s">
        <v>211</v>
      </c>
      <c r="J13" s="16" t="s">
        <v>609</v>
      </c>
      <c r="K13" s="17" t="s">
        <v>121</v>
      </c>
      <c r="L13" s="17">
        <v>470</v>
      </c>
      <c r="M13" s="17">
        <v>70</v>
      </c>
      <c r="N13" s="40" t="s">
        <v>184</v>
      </c>
      <c r="O13" s="1"/>
    </row>
    <row r="14" spans="1:15" ht="24.9" customHeight="1" x14ac:dyDescent="0.4">
      <c r="A14" s="689"/>
      <c r="B14" s="180">
        <v>9</v>
      </c>
      <c r="C14" s="691"/>
      <c r="D14" s="302"/>
      <c r="E14" s="18"/>
      <c r="F14" s="19"/>
      <c r="G14" s="19"/>
      <c r="H14" s="28"/>
      <c r="I14" s="303"/>
      <c r="J14" s="16"/>
      <c r="K14" s="17"/>
      <c r="L14" s="17"/>
      <c r="M14" s="17"/>
      <c r="N14" s="40"/>
      <c r="O14" s="1"/>
    </row>
    <row r="15" spans="1:15" ht="24.9" customHeight="1" x14ac:dyDescent="0.4">
      <c r="A15" s="695">
        <v>6</v>
      </c>
      <c r="B15" s="180">
        <v>10</v>
      </c>
      <c r="C15" s="181">
        <v>6</v>
      </c>
      <c r="D15" s="302">
        <v>559</v>
      </c>
      <c r="E15" s="18">
        <v>4</v>
      </c>
      <c r="F15" s="19">
        <v>1</v>
      </c>
      <c r="G15" s="19">
        <v>3</v>
      </c>
      <c r="H15" s="28"/>
      <c r="I15" s="671" t="s">
        <v>222</v>
      </c>
      <c r="J15" s="16" t="s">
        <v>370</v>
      </c>
      <c r="K15" s="17" t="s">
        <v>223</v>
      </c>
      <c r="L15" s="17">
        <v>470</v>
      </c>
      <c r="M15" s="17">
        <v>70</v>
      </c>
      <c r="N15" s="40" t="s">
        <v>184</v>
      </c>
      <c r="O15" s="1"/>
    </row>
    <row r="16" spans="1:15" ht="24.9" customHeight="1" x14ac:dyDescent="0.4">
      <c r="A16" s="695"/>
      <c r="B16" s="180">
        <v>11</v>
      </c>
      <c r="C16" s="181">
        <v>7</v>
      </c>
      <c r="D16" s="302">
        <v>572</v>
      </c>
      <c r="E16" s="18">
        <v>4</v>
      </c>
      <c r="F16" s="19">
        <v>1</v>
      </c>
      <c r="G16" s="19">
        <v>3</v>
      </c>
      <c r="H16" s="29"/>
      <c r="I16" s="601"/>
      <c r="J16" s="16" t="s">
        <v>377</v>
      </c>
      <c r="K16" s="17" t="s">
        <v>218</v>
      </c>
      <c r="L16" s="17">
        <v>470</v>
      </c>
      <c r="M16" s="17">
        <v>70</v>
      </c>
      <c r="N16" s="40" t="s">
        <v>184</v>
      </c>
      <c r="O16" s="1"/>
    </row>
    <row r="17" spans="1:15" s="51" customFormat="1" ht="24.9" customHeight="1" x14ac:dyDescent="0.4">
      <c r="A17" s="695">
        <v>7</v>
      </c>
      <c r="B17" s="180">
        <v>12</v>
      </c>
      <c r="C17" s="181">
        <v>8</v>
      </c>
      <c r="D17" s="584">
        <v>560</v>
      </c>
      <c r="E17" s="70">
        <v>5</v>
      </c>
      <c r="F17" s="71">
        <v>1</v>
      </c>
      <c r="G17" s="71">
        <v>4</v>
      </c>
      <c r="H17" s="28"/>
      <c r="I17" s="72" t="s">
        <v>322</v>
      </c>
      <c r="J17" s="114" t="s">
        <v>371</v>
      </c>
      <c r="K17" s="117" t="s">
        <v>122</v>
      </c>
      <c r="L17" s="117">
        <v>535</v>
      </c>
      <c r="M17" s="117">
        <v>70</v>
      </c>
      <c r="N17" s="116" t="s">
        <v>184</v>
      </c>
    </row>
    <row r="18" spans="1:15" s="51" customFormat="1" ht="24.9" customHeight="1" x14ac:dyDescent="0.4">
      <c r="A18" s="695"/>
      <c r="B18" s="180">
        <v>13</v>
      </c>
      <c r="C18" s="181">
        <v>9</v>
      </c>
      <c r="D18" s="584"/>
      <c r="E18" s="70">
        <v>5</v>
      </c>
      <c r="F18" s="71">
        <v>1</v>
      </c>
      <c r="G18" s="71">
        <v>4</v>
      </c>
      <c r="H18" s="29"/>
      <c r="I18" s="72" t="s">
        <v>323</v>
      </c>
      <c r="J18" s="114" t="s">
        <v>378</v>
      </c>
      <c r="K18" s="117" t="s">
        <v>122</v>
      </c>
      <c r="L18" s="117">
        <v>535</v>
      </c>
      <c r="M18" s="117">
        <v>70</v>
      </c>
      <c r="N18" s="116" t="s">
        <v>184</v>
      </c>
    </row>
    <row r="19" spans="1:15" s="51" customFormat="1" ht="24.9" customHeight="1" x14ac:dyDescent="0.4">
      <c r="A19" s="695">
        <v>8</v>
      </c>
      <c r="B19" s="180">
        <v>14</v>
      </c>
      <c r="C19" s="181">
        <v>10</v>
      </c>
      <c r="D19" s="313">
        <v>563</v>
      </c>
      <c r="E19" s="70">
        <v>4</v>
      </c>
      <c r="F19" s="71">
        <v>1</v>
      </c>
      <c r="G19" s="71">
        <v>3</v>
      </c>
      <c r="H19" s="29"/>
      <c r="I19" s="72" t="s">
        <v>322</v>
      </c>
      <c r="J19" s="114" t="s">
        <v>379</v>
      </c>
      <c r="K19" s="117" t="s">
        <v>620</v>
      </c>
      <c r="L19" s="117">
        <v>470</v>
      </c>
      <c r="M19" s="117">
        <v>70</v>
      </c>
      <c r="N19" s="116" t="s">
        <v>184</v>
      </c>
    </row>
    <row r="20" spans="1:15" s="51" customFormat="1" ht="24.9" customHeight="1" x14ac:dyDescent="0.4">
      <c r="A20" s="695"/>
      <c r="B20" s="180">
        <v>15</v>
      </c>
      <c r="C20" s="181">
        <v>11</v>
      </c>
      <c r="D20" s="313">
        <v>582</v>
      </c>
      <c r="E20" s="70">
        <v>4</v>
      </c>
      <c r="F20" s="71">
        <v>1</v>
      </c>
      <c r="G20" s="71">
        <v>3</v>
      </c>
      <c r="H20" s="28"/>
      <c r="I20" s="72" t="s">
        <v>323</v>
      </c>
      <c r="J20" s="114" t="s">
        <v>621</v>
      </c>
      <c r="K20" s="117" t="s">
        <v>620</v>
      </c>
      <c r="L20" s="117">
        <v>470</v>
      </c>
      <c r="M20" s="117">
        <v>70</v>
      </c>
      <c r="N20" s="116" t="s">
        <v>127</v>
      </c>
    </row>
    <row r="21" spans="1:15" ht="24.9" customHeight="1" x14ac:dyDescent="0.4">
      <c r="A21" s="308">
        <v>9</v>
      </c>
      <c r="B21" s="180">
        <v>16</v>
      </c>
      <c r="C21" s="183">
        <v>12</v>
      </c>
      <c r="D21" s="302">
        <v>565</v>
      </c>
      <c r="E21" s="18">
        <v>6</v>
      </c>
      <c r="F21" s="19">
        <v>1</v>
      </c>
      <c r="G21" s="19">
        <v>5</v>
      </c>
      <c r="H21" s="28"/>
      <c r="I21" s="303"/>
      <c r="J21" s="16" t="s">
        <v>622</v>
      </c>
      <c r="K21" s="17" t="s">
        <v>121</v>
      </c>
      <c r="L21" s="17">
        <v>535</v>
      </c>
      <c r="M21" s="17">
        <v>70</v>
      </c>
      <c r="N21" s="40" t="s">
        <v>184</v>
      </c>
      <c r="O21" s="1"/>
    </row>
    <row r="22" spans="1:15" ht="24.9" customHeight="1" x14ac:dyDescent="0.4">
      <c r="A22" s="695">
        <v>10</v>
      </c>
      <c r="B22" s="180">
        <v>17</v>
      </c>
      <c r="C22" s="690">
        <v>13</v>
      </c>
      <c r="D22" s="600">
        <v>566</v>
      </c>
      <c r="E22" s="18">
        <v>6</v>
      </c>
      <c r="F22" s="19">
        <v>1</v>
      </c>
      <c r="G22" s="19">
        <v>5</v>
      </c>
      <c r="H22" s="28"/>
      <c r="I22" s="601" t="s">
        <v>211</v>
      </c>
      <c r="J22" s="16" t="s">
        <v>382</v>
      </c>
      <c r="K22" s="17" t="s">
        <v>121</v>
      </c>
      <c r="L22" s="17">
        <v>470</v>
      </c>
      <c r="M22" s="17">
        <v>70</v>
      </c>
      <c r="N22" s="40" t="s">
        <v>184</v>
      </c>
      <c r="O22" s="1"/>
    </row>
    <row r="23" spans="1:15" ht="24.9" customHeight="1" x14ac:dyDescent="0.4">
      <c r="A23" s="695"/>
      <c r="B23" s="180">
        <v>18</v>
      </c>
      <c r="C23" s="691"/>
      <c r="D23" s="600"/>
      <c r="E23" s="18">
        <v>6</v>
      </c>
      <c r="F23" s="19">
        <v>1</v>
      </c>
      <c r="G23" s="19">
        <v>5</v>
      </c>
      <c r="H23" s="28"/>
      <c r="I23" s="601"/>
      <c r="J23" s="16" t="s">
        <v>383</v>
      </c>
      <c r="K23" s="17" t="s">
        <v>121</v>
      </c>
      <c r="L23" s="17">
        <v>470</v>
      </c>
      <c r="M23" s="17">
        <v>70</v>
      </c>
      <c r="N23" s="40" t="s">
        <v>184</v>
      </c>
      <c r="O23" s="1"/>
    </row>
    <row r="24" spans="1:15" ht="24.9" customHeight="1" x14ac:dyDescent="0.4">
      <c r="A24" s="695">
        <v>11</v>
      </c>
      <c r="B24" s="180">
        <v>19</v>
      </c>
      <c r="C24" s="690">
        <v>14</v>
      </c>
      <c r="D24" s="600">
        <v>567</v>
      </c>
      <c r="E24" s="18">
        <v>6</v>
      </c>
      <c r="F24" s="19">
        <v>1</v>
      </c>
      <c r="G24" s="19">
        <v>5</v>
      </c>
      <c r="H24" s="28"/>
      <c r="I24" s="601" t="s">
        <v>211</v>
      </c>
      <c r="J24" s="16" t="s">
        <v>625</v>
      </c>
      <c r="K24" s="17" t="s">
        <v>121</v>
      </c>
      <c r="L24" s="17">
        <v>470</v>
      </c>
      <c r="M24" s="17">
        <v>70</v>
      </c>
      <c r="N24" s="40" t="s">
        <v>184</v>
      </c>
      <c r="O24" s="1"/>
    </row>
    <row r="25" spans="1:15" ht="24.9" customHeight="1" x14ac:dyDescent="0.4">
      <c r="A25" s="695"/>
      <c r="B25" s="180">
        <v>20</v>
      </c>
      <c r="C25" s="691"/>
      <c r="D25" s="600"/>
      <c r="E25" s="18">
        <v>6</v>
      </c>
      <c r="F25" s="19">
        <v>1</v>
      </c>
      <c r="G25" s="19">
        <v>5</v>
      </c>
      <c r="H25" s="28"/>
      <c r="I25" s="601"/>
      <c r="J25" s="16" t="s">
        <v>626</v>
      </c>
      <c r="K25" s="17" t="s">
        <v>121</v>
      </c>
      <c r="L25" s="17">
        <v>470</v>
      </c>
      <c r="M25" s="17">
        <v>70</v>
      </c>
      <c r="N25" s="40" t="s">
        <v>184</v>
      </c>
      <c r="O25" s="1"/>
    </row>
    <row r="26" spans="1:15" ht="24.9" customHeight="1" x14ac:dyDescent="0.4">
      <c r="A26" s="308">
        <v>12</v>
      </c>
      <c r="B26" s="180">
        <v>21</v>
      </c>
      <c r="C26" s="183">
        <v>15</v>
      </c>
      <c r="D26" s="302">
        <v>569</v>
      </c>
      <c r="E26" s="18">
        <v>5</v>
      </c>
      <c r="F26" s="19">
        <v>1</v>
      </c>
      <c r="G26" s="19">
        <v>4</v>
      </c>
      <c r="H26" s="29"/>
      <c r="I26" s="72"/>
      <c r="J26" s="16" t="s">
        <v>385</v>
      </c>
      <c r="K26" s="17" t="s">
        <v>121</v>
      </c>
      <c r="L26" s="17">
        <v>470</v>
      </c>
      <c r="M26" s="17">
        <v>70</v>
      </c>
      <c r="N26" s="40" t="s">
        <v>184</v>
      </c>
      <c r="O26" s="1"/>
    </row>
    <row r="27" spans="1:15" ht="24.9" customHeight="1" x14ac:dyDescent="0.4">
      <c r="A27" s="688">
        <v>13</v>
      </c>
      <c r="B27" s="180">
        <v>22</v>
      </c>
      <c r="C27" s="690">
        <v>16</v>
      </c>
      <c r="D27" s="302">
        <v>570</v>
      </c>
      <c r="E27" s="18">
        <v>10</v>
      </c>
      <c r="F27" s="19">
        <v>1</v>
      </c>
      <c r="G27" s="19">
        <v>9</v>
      </c>
      <c r="H27" s="28"/>
      <c r="I27" s="72" t="s">
        <v>211</v>
      </c>
      <c r="J27" s="16" t="s">
        <v>386</v>
      </c>
      <c r="K27" s="17" t="s">
        <v>122</v>
      </c>
      <c r="L27" s="17">
        <v>470</v>
      </c>
      <c r="M27" s="17">
        <v>70</v>
      </c>
      <c r="N27" s="40" t="s">
        <v>184</v>
      </c>
      <c r="O27" s="1"/>
    </row>
    <row r="28" spans="1:15" ht="24.9" customHeight="1" x14ac:dyDescent="0.4">
      <c r="A28" s="689"/>
      <c r="B28" s="180">
        <v>23</v>
      </c>
      <c r="C28" s="691"/>
      <c r="D28" s="302"/>
      <c r="E28" s="18"/>
      <c r="F28" s="19"/>
      <c r="G28" s="19"/>
      <c r="H28" s="28"/>
      <c r="I28" s="72"/>
      <c r="J28" s="16"/>
      <c r="K28" s="17"/>
      <c r="L28" s="17"/>
      <c r="M28" s="17"/>
      <c r="N28" s="40"/>
      <c r="O28" s="1"/>
    </row>
    <row r="29" spans="1:15" ht="24.9" customHeight="1" x14ac:dyDescent="0.4">
      <c r="A29" s="688">
        <v>14</v>
      </c>
      <c r="B29" s="180">
        <v>24</v>
      </c>
      <c r="C29" s="690">
        <v>17</v>
      </c>
      <c r="D29" s="302">
        <v>573</v>
      </c>
      <c r="E29" s="18">
        <v>10</v>
      </c>
      <c r="F29" s="19">
        <v>1</v>
      </c>
      <c r="G29" s="19">
        <v>9</v>
      </c>
      <c r="H29" s="28"/>
      <c r="I29" s="303" t="s">
        <v>211</v>
      </c>
      <c r="J29" s="16" t="s">
        <v>975</v>
      </c>
      <c r="K29" s="17" t="s">
        <v>124</v>
      </c>
      <c r="L29" s="17">
        <v>470</v>
      </c>
      <c r="M29" s="17">
        <v>70</v>
      </c>
      <c r="N29" s="40" t="s">
        <v>184</v>
      </c>
      <c r="O29" s="1"/>
    </row>
    <row r="30" spans="1:15" ht="24.9" customHeight="1" x14ac:dyDescent="0.4">
      <c r="A30" s="689"/>
      <c r="B30" s="180">
        <v>25</v>
      </c>
      <c r="C30" s="691"/>
      <c r="D30" s="302"/>
      <c r="E30" s="18"/>
      <c r="F30" s="19"/>
      <c r="G30" s="19"/>
      <c r="H30" s="28"/>
      <c r="I30" s="303"/>
      <c r="J30" s="16"/>
      <c r="K30" s="17"/>
      <c r="L30" s="17"/>
      <c r="M30" s="17"/>
      <c r="N30" s="40"/>
      <c r="O30" s="1"/>
    </row>
    <row r="31" spans="1:15" ht="24.9" customHeight="1" x14ac:dyDescent="0.4">
      <c r="A31" s="688">
        <v>15</v>
      </c>
      <c r="B31" s="180">
        <v>26</v>
      </c>
      <c r="C31" s="690">
        <v>18</v>
      </c>
      <c r="D31" s="302">
        <v>576</v>
      </c>
      <c r="E31" s="18">
        <v>10</v>
      </c>
      <c r="F31" s="19">
        <v>1</v>
      </c>
      <c r="G31" s="19">
        <v>9</v>
      </c>
      <c r="H31" s="28"/>
      <c r="I31" s="303" t="s">
        <v>211</v>
      </c>
      <c r="J31" s="16" t="s">
        <v>375</v>
      </c>
      <c r="K31" s="17" t="s">
        <v>121</v>
      </c>
      <c r="L31" s="17">
        <v>470</v>
      </c>
      <c r="M31" s="17">
        <v>70</v>
      </c>
      <c r="N31" s="40" t="s">
        <v>184</v>
      </c>
      <c r="O31" s="1"/>
    </row>
    <row r="32" spans="1:15" ht="24.9" customHeight="1" x14ac:dyDescent="0.4">
      <c r="A32" s="689"/>
      <c r="B32" s="180">
        <v>27</v>
      </c>
      <c r="C32" s="691"/>
      <c r="D32" s="302"/>
      <c r="E32" s="18"/>
      <c r="F32" s="19"/>
      <c r="G32" s="19"/>
      <c r="H32" s="28"/>
      <c r="I32" s="303"/>
      <c r="J32" s="16"/>
      <c r="K32" s="17"/>
      <c r="L32" s="17"/>
      <c r="M32" s="17"/>
      <c r="N32" s="40"/>
      <c r="O32" s="1"/>
    </row>
    <row r="33" spans="1:15" ht="24.9" customHeight="1" x14ac:dyDescent="0.4">
      <c r="A33" s="308">
        <v>16</v>
      </c>
      <c r="B33" s="180">
        <v>28</v>
      </c>
      <c r="C33" s="183">
        <v>19</v>
      </c>
      <c r="D33" s="302">
        <v>577</v>
      </c>
      <c r="E33" s="18">
        <v>6</v>
      </c>
      <c r="F33" s="19">
        <v>1</v>
      </c>
      <c r="G33" s="19">
        <v>5</v>
      </c>
      <c r="H33" s="28">
        <v>-1</v>
      </c>
      <c r="I33" s="303"/>
      <c r="J33" s="16" t="s">
        <v>390</v>
      </c>
      <c r="K33" s="17" t="s">
        <v>122</v>
      </c>
      <c r="L33" s="17">
        <v>470</v>
      </c>
      <c r="M33" s="17">
        <v>70</v>
      </c>
      <c r="N33" s="40" t="s">
        <v>184</v>
      </c>
      <c r="O33" s="1"/>
    </row>
    <row r="34" spans="1:15" ht="24.9" customHeight="1" x14ac:dyDescent="0.4">
      <c r="A34" s="308">
        <v>17</v>
      </c>
      <c r="B34" s="180">
        <v>31</v>
      </c>
      <c r="C34" s="183">
        <v>20</v>
      </c>
      <c r="D34" s="302">
        <v>579</v>
      </c>
      <c r="E34" s="18">
        <v>4</v>
      </c>
      <c r="F34" s="19">
        <v>1</v>
      </c>
      <c r="G34" s="19">
        <v>3</v>
      </c>
      <c r="H34" s="28"/>
      <c r="I34" s="72"/>
      <c r="J34" s="114" t="s">
        <v>632</v>
      </c>
      <c r="K34" s="17" t="s">
        <v>122</v>
      </c>
      <c r="L34" s="17">
        <v>535</v>
      </c>
      <c r="M34" s="17">
        <v>70</v>
      </c>
      <c r="N34" s="40" t="s">
        <v>184</v>
      </c>
      <c r="O34" s="1"/>
    </row>
    <row r="35" spans="1:15" ht="24.9" customHeight="1" x14ac:dyDescent="0.4">
      <c r="A35" s="308">
        <v>18</v>
      </c>
      <c r="B35" s="180">
        <v>32</v>
      </c>
      <c r="C35" s="183">
        <v>21</v>
      </c>
      <c r="D35" s="302">
        <v>580</v>
      </c>
      <c r="E35" s="18">
        <v>4</v>
      </c>
      <c r="F35" s="19">
        <v>1</v>
      </c>
      <c r="G35" s="19">
        <v>3</v>
      </c>
      <c r="H35" s="28"/>
      <c r="I35" s="68" t="s">
        <v>633</v>
      </c>
      <c r="J35" s="16" t="s">
        <v>634</v>
      </c>
      <c r="K35" s="17" t="s">
        <v>223</v>
      </c>
      <c r="L35" s="17">
        <v>535</v>
      </c>
      <c r="M35" s="17">
        <v>70</v>
      </c>
      <c r="N35" s="40" t="s">
        <v>18</v>
      </c>
      <c r="O35" s="1"/>
    </row>
    <row r="36" spans="1:15" s="20" customFormat="1" ht="25.55" customHeight="1" x14ac:dyDescent="0.4">
      <c r="A36" s="674" t="s">
        <v>134</v>
      </c>
      <c r="B36" s="682"/>
      <c r="C36" s="682"/>
      <c r="D36" s="602"/>
      <c r="E36" s="41">
        <f>SUM(E6:E35)</f>
        <v>149</v>
      </c>
      <c r="F36" s="41">
        <f t="shared" ref="F36:H36" si="0">SUM(F6:F35)</f>
        <v>23</v>
      </c>
      <c r="G36" s="41">
        <f t="shared" si="0"/>
        <v>126</v>
      </c>
      <c r="H36" s="41">
        <f t="shared" si="0"/>
        <v>-1</v>
      </c>
      <c r="I36" s="74"/>
      <c r="J36" s="42"/>
      <c r="K36" s="23"/>
      <c r="L36" s="43"/>
      <c r="M36" s="305"/>
      <c r="N36" s="44"/>
      <c r="O36" s="45"/>
    </row>
    <row r="37" spans="1:15" ht="20.2" customHeight="1" x14ac:dyDescent="0.4">
      <c r="A37" s="581" t="s">
        <v>936</v>
      </c>
      <c r="B37" s="581"/>
      <c r="C37" s="581"/>
      <c r="D37" s="581"/>
      <c r="E37" s="581"/>
      <c r="F37" s="581"/>
      <c r="G37" s="581"/>
      <c r="H37" s="581"/>
      <c r="I37" s="581"/>
      <c r="J37" s="581"/>
      <c r="K37" s="581"/>
      <c r="L37" s="581"/>
      <c r="M37" s="581"/>
      <c r="N37" s="581"/>
    </row>
    <row r="38" spans="1:15" s="297" customFormat="1" ht="21" customHeight="1" x14ac:dyDescent="0.4">
      <c r="A38" s="694" t="s">
        <v>581</v>
      </c>
      <c r="B38" s="696" t="s">
        <v>582</v>
      </c>
      <c r="C38" s="698" t="s">
        <v>583</v>
      </c>
      <c r="D38" s="609" t="s">
        <v>138</v>
      </c>
      <c r="E38" s="609" t="s">
        <v>133</v>
      </c>
      <c r="F38" s="611" t="s">
        <v>140</v>
      </c>
      <c r="G38" s="611"/>
      <c r="H38" s="611"/>
      <c r="I38" s="611"/>
      <c r="J38" s="604" t="s">
        <v>0</v>
      </c>
      <c r="K38" s="604" t="s">
        <v>1</v>
      </c>
      <c r="L38" s="604" t="s">
        <v>2</v>
      </c>
      <c r="M38" s="604"/>
      <c r="N38" s="613" t="s">
        <v>3</v>
      </c>
      <c r="O38" s="22"/>
    </row>
    <row r="39" spans="1:15" s="297" customFormat="1" ht="29.3" customHeight="1" x14ac:dyDescent="0.4">
      <c r="A39" s="695"/>
      <c r="B39" s="697"/>
      <c r="C39" s="691"/>
      <c r="D39" s="619"/>
      <c r="E39" s="619"/>
      <c r="F39" s="306" t="s">
        <v>131</v>
      </c>
      <c r="G39" s="306" t="s">
        <v>132</v>
      </c>
      <c r="H39" s="616" t="s">
        <v>146</v>
      </c>
      <c r="I39" s="616"/>
      <c r="J39" s="616"/>
      <c r="K39" s="616"/>
      <c r="L39" s="307" t="s">
        <v>4</v>
      </c>
      <c r="M39" s="307" t="s">
        <v>5</v>
      </c>
      <c r="N39" s="615"/>
      <c r="O39" s="22"/>
    </row>
    <row r="40" spans="1:15" ht="35.1" customHeight="1" x14ac:dyDescent="0.4">
      <c r="A40" s="695">
        <v>22</v>
      </c>
      <c r="B40" s="186">
        <v>33</v>
      </c>
      <c r="C40" s="690">
        <v>22</v>
      </c>
      <c r="D40" s="600">
        <v>450</v>
      </c>
      <c r="E40" s="302">
        <v>6</v>
      </c>
      <c r="F40" s="302">
        <v>1</v>
      </c>
      <c r="G40" s="302">
        <v>5</v>
      </c>
      <c r="H40" s="302"/>
      <c r="I40" s="601" t="s">
        <v>211</v>
      </c>
      <c r="J40" s="312" t="s">
        <v>638</v>
      </c>
      <c r="K40" s="17" t="s">
        <v>108</v>
      </c>
      <c r="L40" s="17">
        <v>470</v>
      </c>
      <c r="M40" s="17">
        <v>70</v>
      </c>
      <c r="N40" s="40" t="s">
        <v>127</v>
      </c>
      <c r="O40" s="705"/>
    </row>
    <row r="41" spans="1:15" ht="35.1" customHeight="1" x14ac:dyDescent="0.4">
      <c r="A41" s="695"/>
      <c r="B41" s="186">
        <v>34</v>
      </c>
      <c r="C41" s="691"/>
      <c r="D41" s="600"/>
      <c r="E41" s="302">
        <v>6</v>
      </c>
      <c r="F41" s="302">
        <v>1</v>
      </c>
      <c r="G41" s="302">
        <v>5</v>
      </c>
      <c r="H41" s="302"/>
      <c r="I41" s="601"/>
      <c r="J41" s="312" t="s">
        <v>639</v>
      </c>
      <c r="K41" s="17" t="s">
        <v>108</v>
      </c>
      <c r="L41" s="17">
        <v>470</v>
      </c>
      <c r="M41" s="17">
        <v>70</v>
      </c>
      <c r="N41" s="40" t="s">
        <v>127</v>
      </c>
      <c r="O41" s="705"/>
    </row>
    <row r="42" spans="1:15" ht="35.1" customHeight="1" x14ac:dyDescent="0.4">
      <c r="A42" s="695">
        <v>23</v>
      </c>
      <c r="B42" s="186">
        <v>35</v>
      </c>
      <c r="C42" s="700">
        <v>23</v>
      </c>
      <c r="D42" s="302">
        <v>451</v>
      </c>
      <c r="E42" s="302">
        <v>10</v>
      </c>
      <c r="F42" s="302">
        <v>1</v>
      </c>
      <c r="G42" s="302">
        <v>9</v>
      </c>
      <c r="H42" s="302"/>
      <c r="I42" s="601" t="s">
        <v>211</v>
      </c>
      <c r="J42" s="312" t="s">
        <v>640</v>
      </c>
      <c r="K42" s="17" t="s">
        <v>109</v>
      </c>
      <c r="L42" s="17">
        <v>470</v>
      </c>
      <c r="M42" s="17">
        <v>70</v>
      </c>
      <c r="N42" s="40" t="s">
        <v>127</v>
      </c>
      <c r="O42" s="310"/>
    </row>
    <row r="43" spans="1:15" ht="35.1" customHeight="1" x14ac:dyDescent="0.4">
      <c r="A43" s="695"/>
      <c r="B43" s="186">
        <v>36</v>
      </c>
      <c r="C43" s="700"/>
      <c r="D43" s="302"/>
      <c r="E43" s="302"/>
      <c r="F43" s="302"/>
      <c r="G43" s="302"/>
      <c r="H43" s="302"/>
      <c r="I43" s="601"/>
      <c r="J43" s="312"/>
      <c r="K43" s="17"/>
      <c r="L43" s="17"/>
      <c r="M43" s="17"/>
      <c r="N43" s="40"/>
      <c r="O43" s="310"/>
    </row>
    <row r="44" spans="1:15" ht="35.1" customHeight="1" x14ac:dyDescent="0.4">
      <c r="A44" s="695">
        <v>24</v>
      </c>
      <c r="B44" s="186">
        <v>37</v>
      </c>
      <c r="C44" s="700">
        <v>24</v>
      </c>
      <c r="D44" s="302">
        <v>452</v>
      </c>
      <c r="E44" s="302">
        <v>10</v>
      </c>
      <c r="F44" s="302">
        <v>1</v>
      </c>
      <c r="G44" s="302">
        <v>9</v>
      </c>
      <c r="H44" s="302">
        <v>-2</v>
      </c>
      <c r="I44" s="671" t="s">
        <v>215</v>
      </c>
      <c r="J44" s="312" t="s">
        <v>642</v>
      </c>
      <c r="K44" s="17" t="s">
        <v>110</v>
      </c>
      <c r="L44" s="17">
        <v>470</v>
      </c>
      <c r="M44" s="17">
        <v>70</v>
      </c>
      <c r="N44" s="40" t="s">
        <v>127</v>
      </c>
      <c r="O44" s="310"/>
    </row>
    <row r="45" spans="1:15" ht="35.1" customHeight="1" x14ac:dyDescent="0.4">
      <c r="A45" s="695"/>
      <c r="B45" s="186">
        <v>38</v>
      </c>
      <c r="C45" s="700"/>
      <c r="D45" s="302"/>
      <c r="E45" s="302"/>
      <c r="F45" s="302"/>
      <c r="G45" s="302"/>
      <c r="H45" s="302"/>
      <c r="I45" s="671"/>
      <c r="J45" s="312"/>
      <c r="K45" s="17"/>
      <c r="L45" s="17"/>
      <c r="M45" s="17"/>
      <c r="N45" s="40"/>
      <c r="O45" s="310"/>
    </row>
    <row r="46" spans="1:15" ht="35.1" customHeight="1" x14ac:dyDescent="0.4">
      <c r="A46" s="695">
        <v>25</v>
      </c>
      <c r="B46" s="186">
        <v>39</v>
      </c>
      <c r="C46" s="700">
        <v>25</v>
      </c>
      <c r="D46" s="302">
        <v>453</v>
      </c>
      <c r="E46" s="302">
        <v>8</v>
      </c>
      <c r="F46" s="302">
        <v>1</v>
      </c>
      <c r="G46" s="302">
        <v>7</v>
      </c>
      <c r="H46" s="302"/>
      <c r="I46" s="601" t="s">
        <v>211</v>
      </c>
      <c r="J46" s="312" t="s">
        <v>643</v>
      </c>
      <c r="K46" s="17" t="s">
        <v>111</v>
      </c>
      <c r="L46" s="17">
        <v>470</v>
      </c>
      <c r="M46" s="17">
        <v>70</v>
      </c>
      <c r="N46" s="40" t="s">
        <v>127</v>
      </c>
      <c r="O46" s="310"/>
    </row>
    <row r="47" spans="1:15" ht="35.1" customHeight="1" x14ac:dyDescent="0.4">
      <c r="A47" s="695"/>
      <c r="B47" s="186">
        <v>40</v>
      </c>
      <c r="C47" s="700"/>
      <c r="D47" s="302"/>
      <c r="E47" s="302"/>
      <c r="F47" s="302"/>
      <c r="G47" s="302"/>
      <c r="H47" s="302"/>
      <c r="I47" s="601"/>
      <c r="J47" s="312"/>
      <c r="K47" s="17"/>
      <c r="L47" s="17"/>
      <c r="M47" s="17"/>
      <c r="N47" s="40"/>
      <c r="O47" s="310"/>
    </row>
    <row r="48" spans="1:15" s="58" customFormat="1" ht="35.1" customHeight="1" x14ac:dyDescent="0.4">
      <c r="A48" s="308">
        <v>26</v>
      </c>
      <c r="B48" s="186">
        <v>41</v>
      </c>
      <c r="C48" s="309">
        <v>26</v>
      </c>
      <c r="D48" s="243">
        <v>454</v>
      </c>
      <c r="E48" s="243">
        <v>5</v>
      </c>
      <c r="F48" s="243">
        <v>1</v>
      </c>
      <c r="G48" s="243">
        <v>4</v>
      </c>
      <c r="H48" s="243"/>
      <c r="I48" s="301"/>
      <c r="J48" s="312" t="s">
        <v>644</v>
      </c>
      <c r="K48" s="17" t="s">
        <v>112</v>
      </c>
      <c r="L48" s="17">
        <v>470</v>
      </c>
      <c r="M48" s="17">
        <v>70</v>
      </c>
      <c r="N48" s="40" t="s">
        <v>184</v>
      </c>
      <c r="O48" s="310"/>
    </row>
    <row r="49" spans="1:16" ht="45.25" customHeight="1" x14ac:dyDescent="0.4">
      <c r="A49" s="695">
        <v>27</v>
      </c>
      <c r="B49" s="186">
        <v>42</v>
      </c>
      <c r="C49" s="189">
        <v>27</v>
      </c>
      <c r="D49" s="313">
        <v>456</v>
      </c>
      <c r="E49" s="313">
        <v>4</v>
      </c>
      <c r="F49" s="313">
        <v>1</v>
      </c>
      <c r="G49" s="313">
        <v>3</v>
      </c>
      <c r="H49" s="313"/>
      <c r="I49" s="69" t="s">
        <v>646</v>
      </c>
      <c r="J49" s="66" t="s">
        <v>647</v>
      </c>
      <c r="K49" s="117" t="s">
        <v>269</v>
      </c>
      <c r="L49" s="117">
        <v>535</v>
      </c>
      <c r="M49" s="117">
        <v>70</v>
      </c>
      <c r="N49" s="116" t="s">
        <v>18</v>
      </c>
      <c r="O49" s="310" t="s">
        <v>649</v>
      </c>
    </row>
    <row r="50" spans="1:16" ht="35.1" customHeight="1" x14ac:dyDescent="0.4">
      <c r="A50" s="695"/>
      <c r="B50" s="186">
        <v>43</v>
      </c>
      <c r="C50" s="189">
        <v>28</v>
      </c>
      <c r="D50" s="12"/>
      <c r="E50" s="12"/>
      <c r="F50" s="12"/>
      <c r="G50" s="12"/>
      <c r="H50" s="12"/>
      <c r="I50" s="12"/>
      <c r="J50" s="190" t="s">
        <v>650</v>
      </c>
      <c r="K50" s="12"/>
      <c r="L50" s="12"/>
      <c r="M50" s="12"/>
      <c r="N50" s="92"/>
    </row>
    <row r="51" spans="1:16" s="297" customFormat="1" ht="35.1" customHeight="1" x14ac:dyDescent="0.4">
      <c r="A51" s="308">
        <v>28</v>
      </c>
      <c r="B51" s="186">
        <v>46</v>
      </c>
      <c r="C51" s="309">
        <v>29</v>
      </c>
      <c r="D51" s="302">
        <v>458</v>
      </c>
      <c r="E51" s="302">
        <v>5</v>
      </c>
      <c r="F51" s="302">
        <v>1</v>
      </c>
      <c r="G51" s="302">
        <v>4</v>
      </c>
      <c r="H51" s="302"/>
      <c r="I51" s="303"/>
      <c r="J51" s="312" t="s">
        <v>652</v>
      </c>
      <c r="K51" s="17" t="s">
        <v>32</v>
      </c>
      <c r="L51" s="17">
        <v>535</v>
      </c>
      <c r="M51" s="17">
        <v>70</v>
      </c>
      <c r="N51" s="40" t="s">
        <v>127</v>
      </c>
      <c r="O51" s="310"/>
    </row>
    <row r="52" spans="1:16" s="297" customFormat="1" ht="35.1" customHeight="1" x14ac:dyDescent="0.4">
      <c r="A52" s="695">
        <v>29</v>
      </c>
      <c r="B52" s="186">
        <v>47</v>
      </c>
      <c r="C52" s="700">
        <v>30</v>
      </c>
      <c r="D52" s="302">
        <v>459</v>
      </c>
      <c r="E52" s="302">
        <v>8</v>
      </c>
      <c r="F52" s="302">
        <v>1</v>
      </c>
      <c r="G52" s="302">
        <v>7</v>
      </c>
      <c r="H52" s="600"/>
      <c r="I52" s="601" t="s">
        <v>211</v>
      </c>
      <c r="J52" s="312" t="s">
        <v>653</v>
      </c>
      <c r="K52" s="17" t="s">
        <v>106</v>
      </c>
      <c r="L52" s="17">
        <v>470</v>
      </c>
      <c r="M52" s="17">
        <v>70</v>
      </c>
      <c r="N52" s="40" t="s">
        <v>127</v>
      </c>
      <c r="O52" s="310"/>
    </row>
    <row r="53" spans="1:16" s="297" customFormat="1" ht="35.1" customHeight="1" x14ac:dyDescent="0.4">
      <c r="A53" s="695"/>
      <c r="B53" s="186">
        <v>48</v>
      </c>
      <c r="C53" s="700"/>
      <c r="D53" s="302"/>
      <c r="E53" s="302"/>
      <c r="F53" s="302"/>
      <c r="G53" s="302"/>
      <c r="H53" s="600"/>
      <c r="I53" s="601"/>
      <c r="J53" s="312"/>
      <c r="K53" s="17"/>
      <c r="L53" s="17"/>
      <c r="M53" s="17"/>
      <c r="N53" s="40"/>
      <c r="O53" s="310"/>
    </row>
    <row r="54" spans="1:16" s="20" customFormat="1" ht="25.55" customHeight="1" x14ac:dyDescent="0.4">
      <c r="A54" s="674" t="s">
        <v>134</v>
      </c>
      <c r="B54" s="602"/>
      <c r="C54" s="602"/>
      <c r="D54" s="602"/>
      <c r="E54" s="305">
        <f>SUM(E40:E53)</f>
        <v>62</v>
      </c>
      <c r="F54" s="305">
        <f>SUM(F40:F53)</f>
        <v>9</v>
      </c>
      <c r="G54" s="305">
        <f>SUM(G40:G53)</f>
        <v>53</v>
      </c>
      <c r="H54" s="305">
        <f>SUM(H40:H53)</f>
        <v>-2</v>
      </c>
      <c r="I54" s="74"/>
      <c r="J54" s="42"/>
      <c r="K54" s="23"/>
      <c r="L54" s="43"/>
      <c r="M54" s="305"/>
      <c r="N54" s="44"/>
      <c r="O54" s="1"/>
      <c r="P54" s="1"/>
    </row>
    <row r="55" spans="1:16" ht="25.55" customHeight="1" x14ac:dyDescent="0.4">
      <c r="A55" s="675" t="s">
        <v>913</v>
      </c>
      <c r="B55" s="675"/>
      <c r="C55" s="675"/>
      <c r="D55" s="675"/>
      <c r="E55" s="675"/>
      <c r="F55" s="675"/>
      <c r="G55" s="675"/>
      <c r="H55" s="675"/>
      <c r="I55" s="675"/>
      <c r="J55" s="675"/>
      <c r="K55" s="675"/>
      <c r="L55" s="675"/>
      <c r="M55" s="675"/>
      <c r="N55" s="675"/>
    </row>
    <row r="56" spans="1:16" s="297" customFormat="1" ht="21" customHeight="1" x14ac:dyDescent="0.4">
      <c r="A56" s="694" t="s">
        <v>581</v>
      </c>
      <c r="B56" s="702" t="s">
        <v>582</v>
      </c>
      <c r="C56" s="704" t="s">
        <v>659</v>
      </c>
      <c r="D56" s="609" t="s">
        <v>138</v>
      </c>
      <c r="E56" s="609" t="s">
        <v>133</v>
      </c>
      <c r="F56" s="611" t="s">
        <v>140</v>
      </c>
      <c r="G56" s="611"/>
      <c r="H56" s="611"/>
      <c r="I56" s="611"/>
      <c r="J56" s="604" t="s">
        <v>0</v>
      </c>
      <c r="K56" s="604" t="s">
        <v>1</v>
      </c>
      <c r="L56" s="604" t="s">
        <v>2</v>
      </c>
      <c r="M56" s="604"/>
      <c r="N56" s="613" t="s">
        <v>3</v>
      </c>
      <c r="O56" s="22"/>
    </row>
    <row r="57" spans="1:16" s="297" customFormat="1" ht="29.3" customHeight="1" x14ac:dyDescent="0.4">
      <c r="A57" s="695"/>
      <c r="B57" s="703"/>
      <c r="C57" s="700"/>
      <c r="D57" s="619"/>
      <c r="E57" s="619"/>
      <c r="F57" s="330" t="s">
        <v>131</v>
      </c>
      <c r="G57" s="330" t="s">
        <v>132</v>
      </c>
      <c r="H57" s="616" t="s">
        <v>146</v>
      </c>
      <c r="I57" s="616"/>
      <c r="J57" s="616"/>
      <c r="K57" s="616"/>
      <c r="L57" s="329" t="s">
        <v>4</v>
      </c>
      <c r="M57" s="329" t="s">
        <v>5</v>
      </c>
      <c r="N57" s="615"/>
      <c r="O57" s="22"/>
    </row>
    <row r="58" spans="1:16" ht="24.9" customHeight="1" x14ac:dyDescent="0.4">
      <c r="A58" s="695">
        <v>33</v>
      </c>
      <c r="B58" s="701">
        <v>1</v>
      </c>
      <c r="C58" s="332">
        <v>1</v>
      </c>
      <c r="D58" s="326">
        <v>557</v>
      </c>
      <c r="E58" s="18">
        <v>10</v>
      </c>
      <c r="F58" s="63">
        <v>1</v>
      </c>
      <c r="G58" s="63">
        <v>9</v>
      </c>
      <c r="H58" s="7"/>
      <c r="I58" s="228" t="s">
        <v>429</v>
      </c>
      <c r="J58" s="16" t="s">
        <v>368</v>
      </c>
      <c r="K58" s="17" t="s">
        <v>122</v>
      </c>
      <c r="L58" s="17">
        <v>470</v>
      </c>
      <c r="M58" s="17">
        <v>70</v>
      </c>
      <c r="N58" s="40" t="s">
        <v>184</v>
      </c>
      <c r="O58" s="1"/>
    </row>
    <row r="59" spans="1:16" ht="24.9" customHeight="1" x14ac:dyDescent="0.4">
      <c r="A59" s="695"/>
      <c r="B59" s="701"/>
      <c r="C59" s="332">
        <v>2</v>
      </c>
      <c r="D59" s="326">
        <v>562</v>
      </c>
      <c r="E59" s="18">
        <v>4</v>
      </c>
      <c r="F59" s="63">
        <v>1</v>
      </c>
      <c r="G59" s="63">
        <v>3</v>
      </c>
      <c r="H59" s="7"/>
      <c r="I59" s="228" t="s">
        <v>430</v>
      </c>
      <c r="J59" s="16" t="s">
        <v>373</v>
      </c>
      <c r="K59" s="17" t="s">
        <v>220</v>
      </c>
      <c r="L59" s="17">
        <v>470</v>
      </c>
      <c r="M59" s="17">
        <v>70</v>
      </c>
      <c r="N59" s="40" t="s">
        <v>184</v>
      </c>
      <c r="O59" s="1"/>
    </row>
    <row r="60" spans="1:16" ht="24.9" customHeight="1" x14ac:dyDescent="0.4">
      <c r="A60" s="331">
        <v>34</v>
      </c>
      <c r="B60" s="192">
        <v>2</v>
      </c>
      <c r="C60" s="332">
        <v>3</v>
      </c>
      <c r="D60" s="326">
        <v>561</v>
      </c>
      <c r="E60" s="18">
        <v>4</v>
      </c>
      <c r="F60" s="63">
        <v>1</v>
      </c>
      <c r="G60" s="63">
        <v>3</v>
      </c>
      <c r="H60" s="7"/>
      <c r="I60" s="228" t="s">
        <v>431</v>
      </c>
      <c r="J60" s="16" t="s">
        <v>372</v>
      </c>
      <c r="K60" s="17" t="s">
        <v>224</v>
      </c>
      <c r="L60" s="17">
        <v>535</v>
      </c>
      <c r="M60" s="17">
        <v>70</v>
      </c>
      <c r="N60" s="40" t="s">
        <v>18</v>
      </c>
      <c r="O60" s="1"/>
    </row>
    <row r="61" spans="1:16" ht="24.9" customHeight="1" x14ac:dyDescent="0.4">
      <c r="A61" s="331">
        <v>35</v>
      </c>
      <c r="B61" s="192">
        <v>3</v>
      </c>
      <c r="C61" s="332">
        <v>4</v>
      </c>
      <c r="D61" s="326">
        <v>574</v>
      </c>
      <c r="E61" s="18">
        <v>5</v>
      </c>
      <c r="F61" s="63">
        <v>1</v>
      </c>
      <c r="G61" s="63">
        <v>4</v>
      </c>
      <c r="H61" s="7"/>
      <c r="I61" s="325" t="s">
        <v>397</v>
      </c>
      <c r="J61" s="16" t="s">
        <v>388</v>
      </c>
      <c r="K61" s="17" t="s">
        <v>121</v>
      </c>
      <c r="L61" s="17">
        <v>470</v>
      </c>
      <c r="M61" s="17">
        <v>70</v>
      </c>
      <c r="N61" s="40" t="s">
        <v>184</v>
      </c>
      <c r="O61" s="1"/>
    </row>
    <row r="62" spans="1:16" ht="24.9" customHeight="1" x14ac:dyDescent="0.4">
      <c r="A62" s="331">
        <v>36</v>
      </c>
      <c r="B62" s="192">
        <v>4</v>
      </c>
      <c r="C62" s="332">
        <v>5</v>
      </c>
      <c r="D62" s="326">
        <v>571</v>
      </c>
      <c r="E62" s="18">
        <v>5</v>
      </c>
      <c r="F62" s="63">
        <v>1</v>
      </c>
      <c r="G62" s="63">
        <v>4</v>
      </c>
      <c r="H62" s="7"/>
      <c r="I62" s="325" t="s">
        <v>427</v>
      </c>
      <c r="J62" s="16" t="s">
        <v>387</v>
      </c>
      <c r="K62" s="17" t="s">
        <v>122</v>
      </c>
      <c r="L62" s="17">
        <v>535</v>
      </c>
      <c r="M62" s="17">
        <v>70</v>
      </c>
      <c r="N62" s="40" t="s">
        <v>18</v>
      </c>
      <c r="O62" s="1"/>
    </row>
    <row r="63" spans="1:16" ht="24.9" customHeight="1" x14ac:dyDescent="0.4">
      <c r="A63" s="331">
        <v>37</v>
      </c>
      <c r="B63" s="192">
        <v>5</v>
      </c>
      <c r="C63" s="332">
        <v>6</v>
      </c>
      <c r="D63" s="326">
        <v>564</v>
      </c>
      <c r="E63" s="18">
        <v>10</v>
      </c>
      <c r="F63" s="63">
        <v>1</v>
      </c>
      <c r="G63" s="63">
        <v>9</v>
      </c>
      <c r="H63" s="341"/>
      <c r="I63" s="228" t="s">
        <v>428</v>
      </c>
      <c r="J63" s="16" t="s">
        <v>381</v>
      </c>
      <c r="K63" s="17" t="s">
        <v>123</v>
      </c>
      <c r="L63" s="17">
        <v>470</v>
      </c>
      <c r="M63" s="17">
        <v>70</v>
      </c>
      <c r="N63" s="40" t="s">
        <v>184</v>
      </c>
      <c r="O63" s="1"/>
    </row>
    <row r="64" spans="1:16" ht="24.9" customHeight="1" x14ac:dyDescent="0.4">
      <c r="A64" s="331">
        <v>38</v>
      </c>
      <c r="B64" s="192">
        <v>6</v>
      </c>
      <c r="C64" s="332">
        <v>7</v>
      </c>
      <c r="D64" s="326">
        <v>568</v>
      </c>
      <c r="E64" s="18">
        <v>8</v>
      </c>
      <c r="F64" s="63">
        <v>1</v>
      </c>
      <c r="G64" s="63">
        <v>7</v>
      </c>
      <c r="H64" s="7"/>
      <c r="I64" s="228" t="s">
        <v>673</v>
      </c>
      <c r="J64" s="16" t="s">
        <v>384</v>
      </c>
      <c r="K64" s="17" t="s">
        <v>121</v>
      </c>
      <c r="L64" s="17">
        <v>470</v>
      </c>
      <c r="M64" s="17">
        <v>70</v>
      </c>
      <c r="N64" s="40" t="s">
        <v>184</v>
      </c>
      <c r="O64" s="1"/>
    </row>
    <row r="65" spans="1:15" ht="24.9" customHeight="1" x14ac:dyDescent="0.4">
      <c r="A65" s="331">
        <v>39</v>
      </c>
      <c r="B65" s="192">
        <v>7</v>
      </c>
      <c r="C65" s="332">
        <v>8</v>
      </c>
      <c r="D65" s="326">
        <v>575</v>
      </c>
      <c r="E65" s="18">
        <v>5</v>
      </c>
      <c r="F65" s="63">
        <v>1</v>
      </c>
      <c r="G65" s="63">
        <v>4</v>
      </c>
      <c r="H65" s="7"/>
      <c r="I65" s="228" t="s">
        <v>673</v>
      </c>
      <c r="J65" s="16" t="s">
        <v>374</v>
      </c>
      <c r="K65" s="17" t="s">
        <v>121</v>
      </c>
      <c r="L65" s="17">
        <v>535</v>
      </c>
      <c r="M65" s="17">
        <v>70</v>
      </c>
      <c r="N65" s="40" t="s">
        <v>184</v>
      </c>
      <c r="O65" s="1"/>
    </row>
    <row r="66" spans="1:15" ht="24.9" customHeight="1" x14ac:dyDescent="0.4">
      <c r="A66" s="695">
        <v>40</v>
      </c>
      <c r="B66" s="192">
        <v>8</v>
      </c>
      <c r="C66" s="700">
        <v>9</v>
      </c>
      <c r="D66" s="595">
        <v>551</v>
      </c>
      <c r="E66" s="18">
        <v>6</v>
      </c>
      <c r="F66" s="63">
        <v>1</v>
      </c>
      <c r="G66" s="63">
        <v>5</v>
      </c>
      <c r="H66" s="7"/>
      <c r="I66" s="594" t="s">
        <v>211</v>
      </c>
      <c r="J66" s="16" t="s">
        <v>362</v>
      </c>
      <c r="K66" s="17" t="s">
        <v>120</v>
      </c>
      <c r="L66" s="17">
        <v>470</v>
      </c>
      <c r="M66" s="17">
        <v>70</v>
      </c>
      <c r="N66" s="40" t="s">
        <v>184</v>
      </c>
      <c r="O66" s="1"/>
    </row>
    <row r="67" spans="1:15" ht="24.9" customHeight="1" x14ac:dyDescent="0.4">
      <c r="A67" s="695"/>
      <c r="B67" s="192">
        <v>9</v>
      </c>
      <c r="C67" s="700"/>
      <c r="D67" s="595"/>
      <c r="E67" s="18">
        <v>6</v>
      </c>
      <c r="F67" s="63">
        <v>1</v>
      </c>
      <c r="G67" s="63">
        <v>5</v>
      </c>
      <c r="H67" s="7"/>
      <c r="I67" s="594"/>
      <c r="J67" s="16" t="s">
        <v>363</v>
      </c>
      <c r="K67" s="17" t="s">
        <v>120</v>
      </c>
      <c r="L67" s="17">
        <v>470</v>
      </c>
      <c r="M67" s="17">
        <v>70</v>
      </c>
      <c r="N67" s="40" t="s">
        <v>184</v>
      </c>
      <c r="O67" s="1"/>
    </row>
    <row r="68" spans="1:15" ht="24.9" customHeight="1" x14ac:dyDescent="0.4">
      <c r="A68" s="331">
        <v>41</v>
      </c>
      <c r="B68" s="192">
        <v>10</v>
      </c>
      <c r="C68" s="332">
        <v>10</v>
      </c>
      <c r="D68" s="326">
        <v>582</v>
      </c>
      <c r="E68" s="18">
        <v>4</v>
      </c>
      <c r="F68" s="63">
        <v>1</v>
      </c>
      <c r="G68" s="63">
        <v>3</v>
      </c>
      <c r="H68" s="7"/>
      <c r="I68" s="342" t="s">
        <v>786</v>
      </c>
      <c r="J68" s="16" t="s">
        <v>376</v>
      </c>
      <c r="K68" s="17" t="s">
        <v>221</v>
      </c>
      <c r="L68" s="17">
        <v>535</v>
      </c>
      <c r="M68" s="17">
        <v>70</v>
      </c>
      <c r="N68" s="40" t="s">
        <v>18</v>
      </c>
      <c r="O68" s="1"/>
    </row>
    <row r="69" spans="1:15" ht="24.9" customHeight="1" x14ac:dyDescent="0.4">
      <c r="A69" s="184">
        <v>42</v>
      </c>
      <c r="B69" s="192">
        <v>11</v>
      </c>
      <c r="C69" s="343">
        <v>11</v>
      </c>
      <c r="D69" s="326">
        <v>581</v>
      </c>
      <c r="E69" s="18">
        <v>6</v>
      </c>
      <c r="F69" s="63">
        <v>1</v>
      </c>
      <c r="G69" s="63">
        <v>5</v>
      </c>
      <c r="H69" s="7"/>
      <c r="I69" s="325"/>
      <c r="J69" s="16" t="s">
        <v>392</v>
      </c>
      <c r="K69" s="17" t="s">
        <v>125</v>
      </c>
      <c r="L69" s="17">
        <v>535</v>
      </c>
      <c r="M69" s="17">
        <v>70</v>
      </c>
      <c r="N69" s="40" t="s">
        <v>184</v>
      </c>
      <c r="O69" s="1"/>
    </row>
    <row r="70" spans="1:15" s="20" customFormat="1" ht="24.9" customHeight="1" x14ac:dyDescent="0.4">
      <c r="A70" s="695">
        <v>43</v>
      </c>
      <c r="B70" s="192">
        <v>12</v>
      </c>
      <c r="C70" s="700">
        <v>12</v>
      </c>
      <c r="D70" s="327">
        <v>554</v>
      </c>
      <c r="E70" s="18">
        <v>10</v>
      </c>
      <c r="F70" s="19">
        <v>1</v>
      </c>
      <c r="G70" s="19">
        <v>9</v>
      </c>
      <c r="H70" s="28"/>
      <c r="I70" s="72" t="s">
        <v>211</v>
      </c>
      <c r="J70" s="16" t="s">
        <v>366</v>
      </c>
      <c r="K70" s="17" t="s">
        <v>121</v>
      </c>
      <c r="L70" s="17">
        <v>470</v>
      </c>
      <c r="M70" s="17">
        <v>70</v>
      </c>
      <c r="N70" s="40" t="s">
        <v>184</v>
      </c>
    </row>
    <row r="71" spans="1:15" s="20" customFormat="1" ht="24.9" customHeight="1" x14ac:dyDescent="0.4">
      <c r="A71" s="695"/>
      <c r="B71" s="192">
        <v>13</v>
      </c>
      <c r="C71" s="700"/>
      <c r="D71" s="327"/>
      <c r="E71" s="18"/>
      <c r="F71" s="19"/>
      <c r="G71" s="19"/>
      <c r="H71" s="28"/>
      <c r="I71" s="72"/>
      <c r="J71" s="16"/>
      <c r="K71" s="17"/>
      <c r="L71" s="17"/>
      <c r="M71" s="17"/>
      <c r="N71" s="40"/>
    </row>
    <row r="72" spans="1:15" s="20" customFormat="1" ht="24.9" customHeight="1" x14ac:dyDescent="0.4">
      <c r="A72" s="695">
        <v>44</v>
      </c>
      <c r="B72" s="192">
        <v>14</v>
      </c>
      <c r="C72" s="700">
        <v>13</v>
      </c>
      <c r="D72" s="327">
        <v>558</v>
      </c>
      <c r="E72" s="18">
        <v>6</v>
      </c>
      <c r="F72" s="19">
        <v>1</v>
      </c>
      <c r="G72" s="19">
        <v>5</v>
      </c>
      <c r="H72" s="29"/>
      <c r="I72" s="328" t="s">
        <v>211</v>
      </c>
      <c r="J72" s="16" t="s">
        <v>369</v>
      </c>
      <c r="K72" s="17" t="s">
        <v>122</v>
      </c>
      <c r="L72" s="17">
        <v>470</v>
      </c>
      <c r="M72" s="17">
        <v>70</v>
      </c>
      <c r="N72" s="40" t="s">
        <v>184</v>
      </c>
    </row>
    <row r="73" spans="1:15" s="20" customFormat="1" ht="24.9" customHeight="1" x14ac:dyDescent="0.4">
      <c r="A73" s="695"/>
      <c r="B73" s="192">
        <v>15</v>
      </c>
      <c r="C73" s="700"/>
      <c r="D73" s="327"/>
      <c r="E73" s="18"/>
      <c r="F73" s="19"/>
      <c r="G73" s="19"/>
      <c r="H73" s="29"/>
      <c r="I73" s="328"/>
      <c r="J73" s="16"/>
      <c r="K73" s="17"/>
      <c r="L73" s="17"/>
      <c r="M73" s="17"/>
      <c r="N73" s="40"/>
    </row>
    <row r="74" spans="1:15" s="20" customFormat="1" ht="24.9" customHeight="1" x14ac:dyDescent="0.4">
      <c r="A74" s="695">
        <v>45</v>
      </c>
      <c r="B74" s="192">
        <v>16</v>
      </c>
      <c r="C74" s="700">
        <v>14</v>
      </c>
      <c r="D74" s="327">
        <v>455</v>
      </c>
      <c r="E74" s="327">
        <v>8</v>
      </c>
      <c r="F74" s="327">
        <v>1</v>
      </c>
      <c r="G74" s="327">
        <v>7</v>
      </c>
      <c r="H74" s="327"/>
      <c r="I74" s="601" t="s">
        <v>211</v>
      </c>
      <c r="J74" s="333" t="s">
        <v>645</v>
      </c>
      <c r="K74" s="17" t="s">
        <v>32</v>
      </c>
      <c r="L74" s="17">
        <v>470</v>
      </c>
      <c r="M74" s="17">
        <v>70</v>
      </c>
      <c r="N74" s="40" t="s">
        <v>127</v>
      </c>
    </row>
    <row r="75" spans="1:15" s="20" customFormat="1" ht="24.9" customHeight="1" x14ac:dyDescent="0.4">
      <c r="A75" s="695"/>
      <c r="B75" s="192">
        <v>17</v>
      </c>
      <c r="C75" s="700"/>
      <c r="D75" s="327"/>
      <c r="E75" s="327"/>
      <c r="F75" s="327"/>
      <c r="G75" s="327"/>
      <c r="H75" s="327"/>
      <c r="I75" s="601"/>
      <c r="J75" s="333"/>
      <c r="K75" s="17"/>
      <c r="L75" s="17"/>
      <c r="M75" s="17"/>
      <c r="N75" s="40"/>
    </row>
    <row r="76" spans="1:15" s="20" customFormat="1" ht="24.9" customHeight="1" x14ac:dyDescent="0.4">
      <c r="A76" s="331">
        <v>46</v>
      </c>
      <c r="B76" s="192">
        <v>18</v>
      </c>
      <c r="C76" s="332">
        <v>15</v>
      </c>
      <c r="D76" s="327">
        <v>578</v>
      </c>
      <c r="E76" s="18">
        <v>6</v>
      </c>
      <c r="F76" s="19">
        <v>1</v>
      </c>
      <c r="G76" s="19">
        <v>5</v>
      </c>
      <c r="H76" s="28"/>
      <c r="I76" s="328" t="s">
        <v>211</v>
      </c>
      <c r="J76" s="16" t="s">
        <v>391</v>
      </c>
      <c r="K76" s="17" t="s">
        <v>122</v>
      </c>
      <c r="L76" s="17">
        <v>470</v>
      </c>
      <c r="M76" s="17">
        <v>70</v>
      </c>
      <c r="N76" s="40" t="s">
        <v>184</v>
      </c>
    </row>
    <row r="77" spans="1:15" s="20" customFormat="1" ht="24.9" customHeight="1" x14ac:dyDescent="0.4">
      <c r="A77" s="331">
        <v>47</v>
      </c>
      <c r="B77" s="192">
        <v>19</v>
      </c>
      <c r="C77" s="332">
        <v>16</v>
      </c>
      <c r="D77" s="327">
        <v>457</v>
      </c>
      <c r="E77" s="327">
        <v>8</v>
      </c>
      <c r="F77" s="327">
        <v>1</v>
      </c>
      <c r="G77" s="327">
        <v>7</v>
      </c>
      <c r="H77" s="327"/>
      <c r="I77" s="328" t="s">
        <v>211</v>
      </c>
      <c r="J77" s="333" t="s">
        <v>651</v>
      </c>
      <c r="K77" s="17" t="s">
        <v>112</v>
      </c>
      <c r="L77" s="17">
        <v>470</v>
      </c>
      <c r="M77" s="17">
        <v>70</v>
      </c>
      <c r="N77" s="40" t="s">
        <v>127</v>
      </c>
    </row>
    <row r="78" spans="1:15" s="20" customFormat="1" ht="24.9" customHeight="1" x14ac:dyDescent="0.4">
      <c r="A78" s="331">
        <v>48</v>
      </c>
      <c r="B78" s="192">
        <v>20</v>
      </c>
      <c r="C78" s="332">
        <v>17</v>
      </c>
      <c r="D78" s="327">
        <v>460</v>
      </c>
      <c r="E78" s="327">
        <v>5</v>
      </c>
      <c r="F78" s="327">
        <v>1</v>
      </c>
      <c r="G78" s="327">
        <v>4</v>
      </c>
      <c r="H78" s="327"/>
      <c r="I78" s="328"/>
      <c r="J78" s="333" t="s">
        <v>654</v>
      </c>
      <c r="K78" s="17" t="s">
        <v>107</v>
      </c>
      <c r="L78" s="17">
        <v>535</v>
      </c>
      <c r="M78" s="17">
        <v>70</v>
      </c>
      <c r="N78" s="40" t="s">
        <v>184</v>
      </c>
    </row>
    <row r="79" spans="1:15" s="20" customFormat="1" ht="24.9" customHeight="1" x14ac:dyDescent="0.4">
      <c r="A79" s="695">
        <v>49</v>
      </c>
      <c r="B79" s="701">
        <v>21</v>
      </c>
      <c r="C79" s="700">
        <v>18</v>
      </c>
      <c r="D79" s="344">
        <v>461</v>
      </c>
      <c r="E79" s="327">
        <v>10</v>
      </c>
      <c r="F79" s="327">
        <v>5</v>
      </c>
      <c r="G79" s="327">
        <v>5</v>
      </c>
      <c r="H79" s="327"/>
      <c r="I79" s="670" t="s">
        <v>935</v>
      </c>
      <c r="J79" s="333" t="s">
        <v>656</v>
      </c>
      <c r="K79" s="17" t="s">
        <v>216</v>
      </c>
      <c r="L79" s="17">
        <v>470</v>
      </c>
      <c r="M79" s="17">
        <v>70</v>
      </c>
      <c r="N79" s="40" t="s">
        <v>184</v>
      </c>
    </row>
    <row r="80" spans="1:15" s="20" customFormat="1" ht="24.9" customHeight="1" x14ac:dyDescent="0.4">
      <c r="A80" s="707"/>
      <c r="B80" s="708"/>
      <c r="C80" s="709"/>
      <c r="D80" s="345"/>
      <c r="E80" s="338"/>
      <c r="F80" s="338"/>
      <c r="G80" s="339"/>
      <c r="H80" s="340"/>
      <c r="I80" s="706"/>
      <c r="J80" s="346"/>
      <c r="K80" s="121"/>
      <c r="L80" s="121"/>
      <c r="M80" s="24"/>
      <c r="N80" s="46"/>
    </row>
    <row r="81" spans="1:16" s="11" customFormat="1" ht="25.55" customHeight="1" x14ac:dyDescent="0.4">
      <c r="A81" s="205"/>
      <c r="B81" s="205"/>
      <c r="C81" s="576" t="s">
        <v>676</v>
      </c>
      <c r="D81" s="576"/>
      <c r="E81" s="576"/>
      <c r="F81" s="576"/>
      <c r="G81" s="576"/>
      <c r="H81" s="576"/>
      <c r="I81" s="576"/>
      <c r="J81" s="1"/>
      <c r="K81" s="1"/>
      <c r="L81" s="1"/>
      <c r="M81" s="1"/>
      <c r="N81" s="1"/>
      <c r="O81" s="21"/>
      <c r="P81" s="1"/>
    </row>
    <row r="82" spans="1:16" s="11" customFormat="1" ht="25.55" customHeight="1" x14ac:dyDescent="0.4">
      <c r="A82" s="206"/>
      <c r="B82" s="206"/>
      <c r="C82" s="576" t="s">
        <v>677</v>
      </c>
      <c r="D82" s="576"/>
      <c r="E82" s="576"/>
      <c r="F82" s="576"/>
      <c r="G82" s="576"/>
      <c r="H82" s="576"/>
      <c r="I82" s="576"/>
      <c r="J82" s="1"/>
      <c r="K82" s="1"/>
      <c r="L82" s="1"/>
      <c r="M82" s="1"/>
      <c r="N82" s="1"/>
      <c r="O82" s="21"/>
      <c r="P82" s="1"/>
    </row>
    <row r="83" spans="1:16" s="11" customFormat="1" ht="25.55" customHeight="1" x14ac:dyDescent="0.4">
      <c r="A83" s="207"/>
      <c r="B83" s="207"/>
      <c r="C83" s="576" t="s">
        <v>678</v>
      </c>
      <c r="D83" s="576"/>
      <c r="E83" s="576"/>
      <c r="F83" s="576"/>
      <c r="G83" s="576"/>
      <c r="H83" s="576"/>
      <c r="I83" s="576"/>
      <c r="J83" s="1"/>
      <c r="K83" s="1"/>
      <c r="L83" s="1"/>
      <c r="M83" s="1"/>
      <c r="N83" s="1"/>
      <c r="O83" s="21"/>
      <c r="P83" s="1"/>
    </row>
    <row r="84" spans="1:16" s="11" customFormat="1" ht="25.55" customHeight="1" x14ac:dyDescent="0.4">
      <c r="A84" s="208"/>
      <c r="B84" s="208"/>
      <c r="C84" s="576" t="s">
        <v>679</v>
      </c>
      <c r="D84" s="576"/>
      <c r="E84" s="576"/>
      <c r="F84" s="576"/>
      <c r="G84" s="576"/>
      <c r="H84" s="576"/>
      <c r="I84" s="576"/>
      <c r="J84" s="1"/>
      <c r="K84" s="1"/>
      <c r="L84" s="1"/>
      <c r="M84" s="1"/>
      <c r="N84" s="1"/>
      <c r="O84" s="21"/>
      <c r="P84" s="1"/>
    </row>
    <row r="85" spans="1:16" s="11" customFormat="1" ht="25.55" customHeight="1" x14ac:dyDescent="0.4">
      <c r="A85" s="209"/>
      <c r="B85" s="209"/>
      <c r="C85" s="576" t="s">
        <v>680</v>
      </c>
      <c r="D85" s="576"/>
      <c r="E85" s="576"/>
      <c r="F85" s="576"/>
      <c r="G85" s="576"/>
      <c r="H85" s="576"/>
      <c r="I85" s="576"/>
      <c r="J85" s="1"/>
      <c r="K85" s="1"/>
      <c r="L85" s="1"/>
      <c r="M85" s="1"/>
      <c r="N85" s="1"/>
      <c r="O85" s="21"/>
      <c r="P85" s="1"/>
    </row>
    <row r="86" spans="1:16" s="11" customFormat="1" ht="25.55" customHeight="1" x14ac:dyDescent="0.4">
      <c r="A86" s="699"/>
      <c r="B86" s="699"/>
      <c r="C86" s="576" t="s">
        <v>794</v>
      </c>
      <c r="D86" s="576"/>
      <c r="E86" s="576"/>
      <c r="F86" s="576"/>
      <c r="G86" s="576"/>
      <c r="H86" s="576"/>
      <c r="I86" s="576"/>
      <c r="J86" s="1"/>
      <c r="K86" s="1"/>
      <c r="L86" s="1"/>
      <c r="M86" s="1"/>
      <c r="N86" s="1"/>
      <c r="O86" s="21"/>
      <c r="P86" s="1"/>
    </row>
  </sheetData>
  <mergeCells count="111">
    <mergeCell ref="I79:I80"/>
    <mergeCell ref="A79:A80"/>
    <mergeCell ref="B79:B80"/>
    <mergeCell ref="C79:C80"/>
    <mergeCell ref="A86:B86"/>
    <mergeCell ref="C86:I86"/>
    <mergeCell ref="I74:I75"/>
    <mergeCell ref="C81:I81"/>
    <mergeCell ref="C82:I82"/>
    <mergeCell ref="C83:I83"/>
    <mergeCell ref="C84:I84"/>
    <mergeCell ref="C85:I85"/>
    <mergeCell ref="A70:A71"/>
    <mergeCell ref="C70:C71"/>
    <mergeCell ref="A72:A73"/>
    <mergeCell ref="C72:C73"/>
    <mergeCell ref="A74:A75"/>
    <mergeCell ref="C74:C75"/>
    <mergeCell ref="N56:N57"/>
    <mergeCell ref="H57:I57"/>
    <mergeCell ref="A58:A59"/>
    <mergeCell ref="B58:B59"/>
    <mergeCell ref="A66:A67"/>
    <mergeCell ref="C66:C67"/>
    <mergeCell ref="D66:D67"/>
    <mergeCell ref="I66:I67"/>
    <mergeCell ref="A55:N55"/>
    <mergeCell ref="A56:A57"/>
    <mergeCell ref="B56:B57"/>
    <mergeCell ref="C56:C57"/>
    <mergeCell ref="D56:D57"/>
    <mergeCell ref="E56:E57"/>
    <mergeCell ref="F56:I56"/>
    <mergeCell ref="J56:J57"/>
    <mergeCell ref="K56:K57"/>
    <mergeCell ref="L56:M56"/>
    <mergeCell ref="A52:A53"/>
    <mergeCell ref="C52:C53"/>
    <mergeCell ref="H52:H53"/>
    <mergeCell ref="I52:I53"/>
    <mergeCell ref="A54:D54"/>
    <mergeCell ref="A46:A47"/>
    <mergeCell ref="C46:C47"/>
    <mergeCell ref="I46:I47"/>
    <mergeCell ref="A49:A50"/>
    <mergeCell ref="O40:O41"/>
    <mergeCell ref="A42:A43"/>
    <mergeCell ref="C42:C43"/>
    <mergeCell ref="I42:I43"/>
    <mergeCell ref="A44:A45"/>
    <mergeCell ref="C44:C45"/>
    <mergeCell ref="I44:I45"/>
    <mergeCell ref="L38:M38"/>
    <mergeCell ref="N38:N39"/>
    <mergeCell ref="H39:I39"/>
    <mergeCell ref="A40:A41"/>
    <mergeCell ref="C40:C41"/>
    <mergeCell ref="D40:D41"/>
    <mergeCell ref="I40:I41"/>
    <mergeCell ref="A36:D36"/>
    <mergeCell ref="A37:N37"/>
    <mergeCell ref="A38:A39"/>
    <mergeCell ref="B38:B39"/>
    <mergeCell ref="C38:C39"/>
    <mergeCell ref="D38:D39"/>
    <mergeCell ref="E38:E39"/>
    <mergeCell ref="F38:I38"/>
    <mergeCell ref="J38:J39"/>
    <mergeCell ref="K38:K39"/>
    <mergeCell ref="A29:A30"/>
    <mergeCell ref="C29:C30"/>
    <mergeCell ref="A31:A32"/>
    <mergeCell ref="C31:C32"/>
    <mergeCell ref="A24:A25"/>
    <mergeCell ref="C24:C25"/>
    <mergeCell ref="D24:D25"/>
    <mergeCell ref="I24:I25"/>
    <mergeCell ref="A27:A28"/>
    <mergeCell ref="C27:C28"/>
    <mergeCell ref="A15:A16"/>
    <mergeCell ref="I15:I16"/>
    <mergeCell ref="A17:A18"/>
    <mergeCell ref="D17:D18"/>
    <mergeCell ref="A19:A20"/>
    <mergeCell ref="A22:A23"/>
    <mergeCell ref="C22:C23"/>
    <mergeCell ref="D22:D23"/>
    <mergeCell ref="I22:I23"/>
    <mergeCell ref="A9:A10"/>
    <mergeCell ref="C9:C10"/>
    <mergeCell ref="A11:A12"/>
    <mergeCell ref="C11:C12"/>
    <mergeCell ref="A13:A14"/>
    <mergeCell ref="C13:C14"/>
    <mergeCell ref="K4:K5"/>
    <mergeCell ref="L4:M4"/>
    <mergeCell ref="N4:N5"/>
    <mergeCell ref="H5:I5"/>
    <mergeCell ref="A6:A7"/>
    <mergeCell ref="C6:C7"/>
    <mergeCell ref="D6:D7"/>
    <mergeCell ref="A1:N1"/>
    <mergeCell ref="L2:N2"/>
    <mergeCell ref="A3:N3"/>
    <mergeCell ref="A4:A5"/>
    <mergeCell ref="B4:B5"/>
    <mergeCell ref="C4:C5"/>
    <mergeCell ref="D4:D5"/>
    <mergeCell ref="E4:E5"/>
    <mergeCell ref="F4:I4"/>
    <mergeCell ref="J4:J5"/>
  </mergeCells>
  <phoneticPr fontId="15" type="noConversion"/>
  <pageMargins left="0.23622047244094491" right="7.874015748031496E-2" top="0.55118110236220474" bottom="0.11811023622047245" header="0.31496062992125984" footer="0.31496062992125984"/>
  <pageSetup paperSize="9" scale="62" fitToHeight="0" orientation="portrait" r:id="rId1"/>
  <rowBreaks count="1" manualBreakCount="1">
    <brk id="36" max="1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7"/>
  <sheetViews>
    <sheetView view="pageBreakPreview" zoomScaleNormal="100" zoomScaleSheetLayoutView="100" workbookViewId="0">
      <selection activeCell="Q14" sqref="Q14"/>
    </sheetView>
  </sheetViews>
  <sheetFormatPr defaultColWidth="9" defaultRowHeight="18.2" x14ac:dyDescent="0.4"/>
  <cols>
    <col min="1" max="1" width="6.69921875" style="11" bestFit="1" customWidth="1"/>
    <col min="2" max="3" width="6.69921875" style="11" customWidth="1"/>
    <col min="4" max="4" width="5.19921875" style="11" bestFit="1" customWidth="1"/>
    <col min="5" max="5" width="6" style="11" bestFit="1" customWidth="1"/>
    <col min="6" max="6" width="5.19921875" style="11" bestFit="1" customWidth="1"/>
    <col min="7" max="7" width="6" style="11" bestFit="1" customWidth="1"/>
    <col min="8" max="8" width="5" style="11" customWidth="1"/>
    <col min="9" max="9" width="20" style="280" customWidth="1"/>
    <col min="10" max="10" width="45.19921875" style="1" customWidth="1"/>
    <col min="11" max="13" width="9" style="1"/>
    <col min="14" max="14" width="7.69921875" style="1" customWidth="1"/>
    <col min="15" max="15" width="19.5" style="21" bestFit="1" customWidth="1"/>
    <col min="16" max="16384" width="9" style="1"/>
  </cols>
  <sheetData>
    <row r="1" spans="1:15" ht="31.95" x14ac:dyDescent="0.4">
      <c r="A1" s="580" t="s">
        <v>291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</row>
    <row r="2" spans="1:15" ht="21.3" x14ac:dyDescent="0.4">
      <c r="A2" s="1"/>
      <c r="B2" s="1"/>
      <c r="C2" s="1"/>
      <c r="D2" s="1"/>
      <c r="E2" s="25"/>
      <c r="F2" s="25"/>
      <c r="G2" s="25"/>
      <c r="H2" s="25"/>
      <c r="I2" s="22"/>
      <c r="J2" s="21"/>
      <c r="K2" s="21"/>
      <c r="L2" s="590" t="s">
        <v>917</v>
      </c>
      <c r="M2" s="590"/>
      <c r="N2" s="590"/>
    </row>
    <row r="3" spans="1:15" ht="21" customHeight="1" x14ac:dyDescent="0.4">
      <c r="A3" s="581" t="s">
        <v>916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</row>
    <row r="4" spans="1:15" ht="21" customHeight="1" x14ac:dyDescent="0.4">
      <c r="A4" s="694" t="s">
        <v>581</v>
      </c>
      <c r="B4" s="696" t="s">
        <v>684</v>
      </c>
      <c r="C4" s="698" t="s">
        <v>685</v>
      </c>
      <c r="D4" s="609" t="s">
        <v>138</v>
      </c>
      <c r="E4" s="609" t="s">
        <v>133</v>
      </c>
      <c r="F4" s="611" t="s">
        <v>687</v>
      </c>
      <c r="G4" s="611"/>
      <c r="H4" s="611"/>
      <c r="I4" s="611"/>
      <c r="J4" s="604" t="s">
        <v>688</v>
      </c>
      <c r="K4" s="604" t="s">
        <v>142</v>
      </c>
      <c r="L4" s="604" t="s">
        <v>231</v>
      </c>
      <c r="M4" s="604"/>
      <c r="N4" s="613" t="s">
        <v>3</v>
      </c>
    </row>
    <row r="5" spans="1:15" ht="25.55" customHeight="1" x14ac:dyDescent="0.4">
      <c r="A5" s="695"/>
      <c r="B5" s="697"/>
      <c r="C5" s="691"/>
      <c r="D5" s="619"/>
      <c r="E5" s="619"/>
      <c r="F5" s="285" t="s">
        <v>131</v>
      </c>
      <c r="G5" s="285" t="s">
        <v>132</v>
      </c>
      <c r="H5" s="616" t="s">
        <v>146</v>
      </c>
      <c r="I5" s="616"/>
      <c r="J5" s="616"/>
      <c r="K5" s="616"/>
      <c r="L5" s="286" t="s">
        <v>147</v>
      </c>
      <c r="M5" s="286" t="s">
        <v>5</v>
      </c>
      <c r="N5" s="615"/>
    </row>
    <row r="6" spans="1:15" ht="23.95" customHeight="1" x14ac:dyDescent="0.4">
      <c r="A6" s="688">
        <v>1</v>
      </c>
      <c r="B6" s="180">
        <v>1</v>
      </c>
      <c r="C6" s="690">
        <v>1</v>
      </c>
      <c r="D6" s="692">
        <v>550</v>
      </c>
      <c r="E6" s="18">
        <v>10</v>
      </c>
      <c r="F6" s="19">
        <v>1</v>
      </c>
      <c r="G6" s="19">
        <v>9</v>
      </c>
      <c r="H6" s="28"/>
      <c r="I6" s="72" t="s">
        <v>694</v>
      </c>
      <c r="J6" s="16" t="s">
        <v>361</v>
      </c>
      <c r="K6" s="17" t="s">
        <v>119</v>
      </c>
      <c r="L6" s="17">
        <v>470</v>
      </c>
      <c r="M6" s="17">
        <v>70</v>
      </c>
      <c r="N6" s="40" t="s">
        <v>598</v>
      </c>
      <c r="O6" s="1"/>
    </row>
    <row r="7" spans="1:15" ht="23.95" customHeight="1" x14ac:dyDescent="0.4">
      <c r="A7" s="689"/>
      <c r="B7" s="180">
        <v>2</v>
      </c>
      <c r="C7" s="691"/>
      <c r="D7" s="693"/>
      <c r="E7" s="18"/>
      <c r="F7" s="19"/>
      <c r="G7" s="19"/>
      <c r="H7" s="28"/>
      <c r="I7" s="72"/>
      <c r="J7" s="16"/>
      <c r="K7" s="17"/>
      <c r="L7" s="17"/>
      <c r="M7" s="17"/>
      <c r="N7" s="40"/>
      <c r="O7" s="1"/>
    </row>
    <row r="8" spans="1:15" ht="23.95" customHeight="1" x14ac:dyDescent="0.4">
      <c r="A8" s="288">
        <v>2</v>
      </c>
      <c r="B8" s="180">
        <v>3</v>
      </c>
      <c r="C8" s="181">
        <v>2</v>
      </c>
      <c r="D8" s="282">
        <v>552</v>
      </c>
      <c r="E8" s="18">
        <v>4</v>
      </c>
      <c r="F8" s="19">
        <v>1</v>
      </c>
      <c r="G8" s="19">
        <v>3</v>
      </c>
      <c r="H8" s="28"/>
      <c r="I8" s="289" t="s">
        <v>219</v>
      </c>
      <c r="J8" s="16" t="s">
        <v>364</v>
      </c>
      <c r="K8" s="17" t="s">
        <v>602</v>
      </c>
      <c r="L8" s="17">
        <v>535</v>
      </c>
      <c r="M8" s="17">
        <v>70</v>
      </c>
      <c r="N8" s="40" t="s">
        <v>248</v>
      </c>
      <c r="O8" s="1"/>
    </row>
    <row r="9" spans="1:15" ht="23.95" customHeight="1" x14ac:dyDescent="0.4">
      <c r="A9" s="688">
        <v>3</v>
      </c>
      <c r="B9" s="180">
        <v>4</v>
      </c>
      <c r="C9" s="690">
        <v>3</v>
      </c>
      <c r="D9" s="282">
        <v>553</v>
      </c>
      <c r="E9" s="18">
        <v>10</v>
      </c>
      <c r="F9" s="19">
        <v>1</v>
      </c>
      <c r="G9" s="19">
        <v>9</v>
      </c>
      <c r="H9" s="29"/>
      <c r="I9" s="72" t="s">
        <v>694</v>
      </c>
      <c r="J9" s="16" t="s">
        <v>365</v>
      </c>
      <c r="K9" s="17" t="s">
        <v>121</v>
      </c>
      <c r="L9" s="17">
        <v>470</v>
      </c>
      <c r="M9" s="17">
        <v>70</v>
      </c>
      <c r="N9" s="40" t="s">
        <v>700</v>
      </c>
      <c r="O9" s="1"/>
    </row>
    <row r="10" spans="1:15" ht="23.95" customHeight="1" x14ac:dyDescent="0.4">
      <c r="A10" s="689"/>
      <c r="B10" s="180">
        <v>5</v>
      </c>
      <c r="C10" s="691"/>
      <c r="D10" s="282"/>
      <c r="E10" s="18"/>
      <c r="F10" s="19"/>
      <c r="G10" s="19"/>
      <c r="H10" s="29"/>
      <c r="I10" s="72"/>
      <c r="J10" s="16"/>
      <c r="K10" s="17"/>
      <c r="L10" s="17"/>
      <c r="M10" s="17"/>
      <c r="N10" s="40"/>
      <c r="O10" s="1"/>
    </row>
    <row r="11" spans="1:15" ht="23.95" customHeight="1" x14ac:dyDescent="0.4">
      <c r="A11" s="688">
        <v>4</v>
      </c>
      <c r="B11" s="180">
        <v>6</v>
      </c>
      <c r="C11" s="690">
        <v>4</v>
      </c>
      <c r="D11" s="282">
        <v>555</v>
      </c>
      <c r="E11" s="18">
        <v>10</v>
      </c>
      <c r="F11" s="19">
        <v>1</v>
      </c>
      <c r="G11" s="19">
        <v>9</v>
      </c>
      <c r="H11" s="28"/>
      <c r="I11" s="72" t="s">
        <v>694</v>
      </c>
      <c r="J11" s="16" t="s">
        <v>367</v>
      </c>
      <c r="K11" s="17" t="s">
        <v>121</v>
      </c>
      <c r="L11" s="17">
        <v>470</v>
      </c>
      <c r="M11" s="17">
        <v>70</v>
      </c>
      <c r="N11" s="40" t="s">
        <v>598</v>
      </c>
      <c r="O11" s="1"/>
    </row>
    <row r="12" spans="1:15" ht="23.95" customHeight="1" x14ac:dyDescent="0.4">
      <c r="A12" s="689"/>
      <c r="B12" s="180">
        <v>7</v>
      </c>
      <c r="C12" s="691"/>
      <c r="D12" s="282"/>
      <c r="E12" s="18"/>
      <c r="F12" s="19"/>
      <c r="G12" s="19"/>
      <c r="H12" s="28"/>
      <c r="I12" s="72"/>
      <c r="J12" s="16"/>
      <c r="K12" s="17"/>
      <c r="L12" s="17"/>
      <c r="M12" s="17"/>
      <c r="N12" s="40"/>
      <c r="O12" s="1"/>
    </row>
    <row r="13" spans="1:15" ht="24.9" customHeight="1" x14ac:dyDescent="0.4">
      <c r="A13" s="688">
        <v>5</v>
      </c>
      <c r="B13" s="180">
        <v>8</v>
      </c>
      <c r="C13" s="690">
        <v>5</v>
      </c>
      <c r="D13" s="282">
        <v>556</v>
      </c>
      <c r="E13" s="18">
        <v>10</v>
      </c>
      <c r="F13" s="19">
        <v>1</v>
      </c>
      <c r="G13" s="19">
        <v>9</v>
      </c>
      <c r="H13" s="28"/>
      <c r="I13" s="283" t="s">
        <v>704</v>
      </c>
      <c r="J13" s="16" t="s">
        <v>705</v>
      </c>
      <c r="K13" s="17" t="s">
        <v>121</v>
      </c>
      <c r="L13" s="17">
        <v>470</v>
      </c>
      <c r="M13" s="17">
        <v>70</v>
      </c>
      <c r="N13" s="40" t="s">
        <v>184</v>
      </c>
      <c r="O13" s="1"/>
    </row>
    <row r="14" spans="1:15" ht="24.9" customHeight="1" x14ac:dyDescent="0.4">
      <c r="A14" s="689"/>
      <c r="B14" s="180">
        <v>9</v>
      </c>
      <c r="C14" s="691"/>
      <c r="D14" s="282"/>
      <c r="E14" s="18"/>
      <c r="F14" s="19"/>
      <c r="G14" s="19"/>
      <c r="H14" s="28"/>
      <c r="I14" s="283"/>
      <c r="J14" s="16"/>
      <c r="K14" s="17"/>
      <c r="L14" s="17"/>
      <c r="M14" s="17"/>
      <c r="N14" s="40"/>
      <c r="O14" s="1"/>
    </row>
    <row r="15" spans="1:15" ht="24.9" customHeight="1" x14ac:dyDescent="0.4">
      <c r="A15" s="695">
        <v>6</v>
      </c>
      <c r="B15" s="180">
        <v>10</v>
      </c>
      <c r="C15" s="181">
        <v>6</v>
      </c>
      <c r="D15" s="282">
        <v>559</v>
      </c>
      <c r="E15" s="18">
        <v>4</v>
      </c>
      <c r="F15" s="19">
        <v>1</v>
      </c>
      <c r="G15" s="19">
        <v>3</v>
      </c>
      <c r="H15" s="28"/>
      <c r="I15" s="671" t="s">
        <v>222</v>
      </c>
      <c r="J15" s="16" t="s">
        <v>370</v>
      </c>
      <c r="K15" s="17" t="s">
        <v>708</v>
      </c>
      <c r="L15" s="17">
        <v>470</v>
      </c>
      <c r="M15" s="17">
        <v>70</v>
      </c>
      <c r="N15" s="40" t="s">
        <v>598</v>
      </c>
      <c r="O15" s="1"/>
    </row>
    <row r="16" spans="1:15" ht="24.9" customHeight="1" x14ac:dyDescent="0.4">
      <c r="A16" s="695"/>
      <c r="B16" s="180">
        <v>11</v>
      </c>
      <c r="C16" s="181">
        <v>7</v>
      </c>
      <c r="D16" s="282">
        <v>572</v>
      </c>
      <c r="E16" s="18">
        <v>4</v>
      </c>
      <c r="F16" s="19">
        <v>1</v>
      </c>
      <c r="G16" s="19">
        <v>3</v>
      </c>
      <c r="H16" s="29"/>
      <c r="I16" s="601"/>
      <c r="J16" s="16" t="s">
        <v>377</v>
      </c>
      <c r="K16" s="17" t="s">
        <v>710</v>
      </c>
      <c r="L16" s="17">
        <v>470</v>
      </c>
      <c r="M16" s="17">
        <v>70</v>
      </c>
      <c r="N16" s="40" t="s">
        <v>184</v>
      </c>
      <c r="O16" s="1"/>
    </row>
    <row r="17" spans="1:15" s="51" customFormat="1" ht="24.9" customHeight="1" x14ac:dyDescent="0.4">
      <c r="A17" s="695">
        <v>7</v>
      </c>
      <c r="B17" s="180">
        <v>12</v>
      </c>
      <c r="C17" s="181">
        <v>8</v>
      </c>
      <c r="D17" s="584">
        <v>560</v>
      </c>
      <c r="E17" s="70">
        <v>5</v>
      </c>
      <c r="F17" s="71">
        <v>1</v>
      </c>
      <c r="G17" s="71">
        <v>4</v>
      </c>
      <c r="H17" s="28"/>
      <c r="I17" s="72" t="s">
        <v>322</v>
      </c>
      <c r="J17" s="114" t="s">
        <v>371</v>
      </c>
      <c r="K17" s="117" t="s">
        <v>122</v>
      </c>
      <c r="L17" s="117">
        <v>535</v>
      </c>
      <c r="M17" s="117">
        <v>70</v>
      </c>
      <c r="N17" s="116" t="s">
        <v>184</v>
      </c>
    </row>
    <row r="18" spans="1:15" s="51" customFormat="1" ht="24.9" customHeight="1" x14ac:dyDescent="0.4">
      <c r="A18" s="695"/>
      <c r="B18" s="180">
        <v>13</v>
      </c>
      <c r="C18" s="181">
        <v>9</v>
      </c>
      <c r="D18" s="584"/>
      <c r="E18" s="70">
        <v>5</v>
      </c>
      <c r="F18" s="71">
        <v>1</v>
      </c>
      <c r="G18" s="71">
        <v>4</v>
      </c>
      <c r="H18" s="29"/>
      <c r="I18" s="72" t="s">
        <v>617</v>
      </c>
      <c r="J18" s="114" t="s">
        <v>378</v>
      </c>
      <c r="K18" s="117" t="s">
        <v>122</v>
      </c>
      <c r="L18" s="117">
        <v>535</v>
      </c>
      <c r="M18" s="117">
        <v>70</v>
      </c>
      <c r="N18" s="116" t="s">
        <v>184</v>
      </c>
    </row>
    <row r="19" spans="1:15" s="51" customFormat="1" ht="24.9" customHeight="1" x14ac:dyDescent="0.4">
      <c r="A19" s="695">
        <v>8</v>
      </c>
      <c r="B19" s="180">
        <v>14</v>
      </c>
      <c r="C19" s="181">
        <v>10</v>
      </c>
      <c r="D19" s="290">
        <v>563</v>
      </c>
      <c r="E19" s="70">
        <v>4</v>
      </c>
      <c r="F19" s="71">
        <v>1</v>
      </c>
      <c r="G19" s="71">
        <v>3</v>
      </c>
      <c r="H19" s="29"/>
      <c r="I19" s="72" t="s">
        <v>714</v>
      </c>
      <c r="J19" s="114" t="s">
        <v>619</v>
      </c>
      <c r="K19" s="117" t="s">
        <v>716</v>
      </c>
      <c r="L19" s="117">
        <v>470</v>
      </c>
      <c r="M19" s="117">
        <v>70</v>
      </c>
      <c r="N19" s="116" t="s">
        <v>700</v>
      </c>
    </row>
    <row r="20" spans="1:15" s="51" customFormat="1" ht="24.9" customHeight="1" x14ac:dyDescent="0.4">
      <c r="A20" s="695"/>
      <c r="B20" s="180">
        <v>15</v>
      </c>
      <c r="C20" s="181">
        <v>11</v>
      </c>
      <c r="D20" s="290">
        <v>582</v>
      </c>
      <c r="E20" s="70">
        <v>4</v>
      </c>
      <c r="F20" s="71">
        <v>1</v>
      </c>
      <c r="G20" s="71">
        <v>3</v>
      </c>
      <c r="H20" s="28"/>
      <c r="I20" s="72" t="s">
        <v>323</v>
      </c>
      <c r="J20" s="114" t="s">
        <v>621</v>
      </c>
      <c r="K20" s="117" t="s">
        <v>716</v>
      </c>
      <c r="L20" s="117">
        <v>470</v>
      </c>
      <c r="M20" s="117">
        <v>70</v>
      </c>
      <c r="N20" s="116" t="s">
        <v>127</v>
      </c>
    </row>
    <row r="21" spans="1:15" ht="24.9" customHeight="1" x14ac:dyDescent="0.4">
      <c r="A21" s="288">
        <v>9</v>
      </c>
      <c r="B21" s="180">
        <v>16</v>
      </c>
      <c r="C21" s="183">
        <v>12</v>
      </c>
      <c r="D21" s="282">
        <v>565</v>
      </c>
      <c r="E21" s="18">
        <v>6</v>
      </c>
      <c r="F21" s="19">
        <v>1</v>
      </c>
      <c r="G21" s="19">
        <v>5</v>
      </c>
      <c r="H21" s="28"/>
      <c r="I21" s="283"/>
      <c r="J21" s="16" t="s">
        <v>622</v>
      </c>
      <c r="K21" s="17" t="s">
        <v>121</v>
      </c>
      <c r="L21" s="17">
        <v>535</v>
      </c>
      <c r="M21" s="17">
        <v>70</v>
      </c>
      <c r="N21" s="40" t="s">
        <v>184</v>
      </c>
      <c r="O21" s="1"/>
    </row>
    <row r="22" spans="1:15" ht="24.9" customHeight="1" x14ac:dyDescent="0.4">
      <c r="A22" s="695">
        <v>10</v>
      </c>
      <c r="B22" s="180">
        <v>17</v>
      </c>
      <c r="C22" s="690">
        <v>13</v>
      </c>
      <c r="D22" s="600">
        <v>566</v>
      </c>
      <c r="E22" s="18">
        <v>6</v>
      </c>
      <c r="F22" s="19">
        <v>1</v>
      </c>
      <c r="G22" s="19">
        <v>5</v>
      </c>
      <c r="H22" s="28"/>
      <c r="I22" s="601" t="s">
        <v>696</v>
      </c>
      <c r="J22" s="16" t="s">
        <v>382</v>
      </c>
      <c r="K22" s="17" t="s">
        <v>121</v>
      </c>
      <c r="L22" s="17">
        <v>470</v>
      </c>
      <c r="M22" s="17">
        <v>70</v>
      </c>
      <c r="N22" s="40" t="s">
        <v>598</v>
      </c>
      <c r="O22" s="1"/>
    </row>
    <row r="23" spans="1:15" ht="24.9" customHeight="1" x14ac:dyDescent="0.4">
      <c r="A23" s="695"/>
      <c r="B23" s="180">
        <v>18</v>
      </c>
      <c r="C23" s="691"/>
      <c r="D23" s="600"/>
      <c r="E23" s="18">
        <v>6</v>
      </c>
      <c r="F23" s="19">
        <v>1</v>
      </c>
      <c r="G23" s="19">
        <v>5</v>
      </c>
      <c r="H23" s="28"/>
      <c r="I23" s="601"/>
      <c r="J23" s="16" t="s">
        <v>383</v>
      </c>
      <c r="K23" s="17" t="s">
        <v>121</v>
      </c>
      <c r="L23" s="17">
        <v>470</v>
      </c>
      <c r="M23" s="17">
        <v>70</v>
      </c>
      <c r="N23" s="40" t="s">
        <v>184</v>
      </c>
      <c r="O23" s="1"/>
    </row>
    <row r="24" spans="1:15" ht="24.9" customHeight="1" x14ac:dyDescent="0.4">
      <c r="A24" s="695">
        <v>11</v>
      </c>
      <c r="B24" s="180">
        <v>19</v>
      </c>
      <c r="C24" s="690">
        <v>14</v>
      </c>
      <c r="D24" s="600">
        <v>567</v>
      </c>
      <c r="E24" s="18">
        <v>6</v>
      </c>
      <c r="F24" s="19">
        <v>1</v>
      </c>
      <c r="G24" s="19">
        <v>5</v>
      </c>
      <c r="H24" s="28"/>
      <c r="I24" s="601" t="s">
        <v>211</v>
      </c>
      <c r="J24" s="16" t="s">
        <v>721</v>
      </c>
      <c r="K24" s="17" t="s">
        <v>121</v>
      </c>
      <c r="L24" s="17">
        <v>470</v>
      </c>
      <c r="M24" s="17">
        <v>70</v>
      </c>
      <c r="N24" s="40" t="s">
        <v>598</v>
      </c>
      <c r="O24" s="1"/>
    </row>
    <row r="25" spans="1:15" ht="24.9" customHeight="1" x14ac:dyDescent="0.4">
      <c r="A25" s="695"/>
      <c r="B25" s="180">
        <v>20</v>
      </c>
      <c r="C25" s="691"/>
      <c r="D25" s="600"/>
      <c r="E25" s="18">
        <v>6</v>
      </c>
      <c r="F25" s="19">
        <v>1</v>
      </c>
      <c r="G25" s="19">
        <v>5</v>
      </c>
      <c r="H25" s="28"/>
      <c r="I25" s="601"/>
      <c r="J25" s="16" t="s">
        <v>626</v>
      </c>
      <c r="K25" s="17" t="s">
        <v>121</v>
      </c>
      <c r="L25" s="17">
        <v>470</v>
      </c>
      <c r="M25" s="17">
        <v>70</v>
      </c>
      <c r="N25" s="40" t="s">
        <v>598</v>
      </c>
      <c r="O25" s="1"/>
    </row>
    <row r="26" spans="1:15" ht="24.9" customHeight="1" x14ac:dyDescent="0.4">
      <c r="A26" s="288">
        <v>12</v>
      </c>
      <c r="B26" s="180">
        <v>21</v>
      </c>
      <c r="C26" s="183">
        <v>15</v>
      </c>
      <c r="D26" s="282">
        <v>569</v>
      </c>
      <c r="E26" s="18">
        <v>5</v>
      </c>
      <c r="F26" s="19">
        <v>1</v>
      </c>
      <c r="G26" s="19">
        <v>4</v>
      </c>
      <c r="H26" s="29"/>
      <c r="I26" s="72"/>
      <c r="J26" s="16" t="s">
        <v>385</v>
      </c>
      <c r="K26" s="17" t="s">
        <v>121</v>
      </c>
      <c r="L26" s="17">
        <v>470</v>
      </c>
      <c r="M26" s="17">
        <v>70</v>
      </c>
      <c r="N26" s="40" t="s">
        <v>598</v>
      </c>
      <c r="O26" s="1"/>
    </row>
    <row r="27" spans="1:15" ht="24.9" customHeight="1" x14ac:dyDescent="0.4">
      <c r="A27" s="688">
        <v>13</v>
      </c>
      <c r="B27" s="180">
        <v>22</v>
      </c>
      <c r="C27" s="690">
        <v>16</v>
      </c>
      <c r="D27" s="282">
        <v>570</v>
      </c>
      <c r="E27" s="18">
        <v>10</v>
      </c>
      <c r="F27" s="19">
        <v>1</v>
      </c>
      <c r="G27" s="19">
        <v>9</v>
      </c>
      <c r="H27" s="28"/>
      <c r="I27" s="72" t="s">
        <v>211</v>
      </c>
      <c r="J27" s="16" t="s">
        <v>386</v>
      </c>
      <c r="K27" s="17" t="s">
        <v>122</v>
      </c>
      <c r="L27" s="17">
        <v>470</v>
      </c>
      <c r="M27" s="17">
        <v>70</v>
      </c>
      <c r="N27" s="40" t="s">
        <v>598</v>
      </c>
      <c r="O27" s="1"/>
    </row>
    <row r="28" spans="1:15" ht="24.9" customHeight="1" x14ac:dyDescent="0.4">
      <c r="A28" s="689"/>
      <c r="B28" s="180">
        <v>23</v>
      </c>
      <c r="C28" s="691"/>
      <c r="D28" s="282"/>
      <c r="E28" s="18"/>
      <c r="F28" s="19"/>
      <c r="G28" s="19"/>
      <c r="H28" s="28"/>
      <c r="I28" s="72"/>
      <c r="J28" s="16"/>
      <c r="K28" s="17"/>
      <c r="L28" s="17"/>
      <c r="M28" s="17"/>
      <c r="N28" s="40"/>
      <c r="O28" s="1"/>
    </row>
    <row r="29" spans="1:15" ht="24.9" customHeight="1" x14ac:dyDescent="0.4">
      <c r="A29" s="688">
        <v>14</v>
      </c>
      <c r="B29" s="180">
        <v>24</v>
      </c>
      <c r="C29" s="690">
        <v>17</v>
      </c>
      <c r="D29" s="282">
        <v>573</v>
      </c>
      <c r="E29" s="18">
        <v>10</v>
      </c>
      <c r="F29" s="19">
        <v>1</v>
      </c>
      <c r="G29" s="19">
        <v>9</v>
      </c>
      <c r="H29" s="28"/>
      <c r="I29" s="283" t="s">
        <v>694</v>
      </c>
      <c r="J29" s="16" t="s">
        <v>389</v>
      </c>
      <c r="K29" s="17" t="s">
        <v>124</v>
      </c>
      <c r="L29" s="17">
        <v>470</v>
      </c>
      <c r="M29" s="17">
        <v>70</v>
      </c>
      <c r="N29" s="40" t="s">
        <v>184</v>
      </c>
      <c r="O29" s="1"/>
    </row>
    <row r="30" spans="1:15" ht="24.9" customHeight="1" x14ac:dyDescent="0.4">
      <c r="A30" s="689"/>
      <c r="B30" s="180">
        <v>25</v>
      </c>
      <c r="C30" s="691"/>
      <c r="D30" s="282"/>
      <c r="E30" s="18"/>
      <c r="F30" s="19"/>
      <c r="G30" s="19"/>
      <c r="H30" s="28"/>
      <c r="I30" s="283"/>
      <c r="J30" s="16"/>
      <c r="K30" s="17"/>
      <c r="L30" s="17"/>
      <c r="M30" s="17"/>
      <c r="N30" s="40"/>
      <c r="O30" s="1"/>
    </row>
    <row r="31" spans="1:15" ht="24.9" customHeight="1" x14ac:dyDescent="0.4">
      <c r="A31" s="688">
        <v>15</v>
      </c>
      <c r="B31" s="180">
        <v>26</v>
      </c>
      <c r="C31" s="690">
        <v>18</v>
      </c>
      <c r="D31" s="282">
        <v>576</v>
      </c>
      <c r="E31" s="18">
        <v>10</v>
      </c>
      <c r="F31" s="19">
        <v>1</v>
      </c>
      <c r="G31" s="19">
        <v>9</v>
      </c>
      <c r="H31" s="28"/>
      <c r="I31" s="283" t="s">
        <v>696</v>
      </c>
      <c r="J31" s="16" t="s">
        <v>375</v>
      </c>
      <c r="K31" s="17" t="s">
        <v>121</v>
      </c>
      <c r="L31" s="17">
        <v>470</v>
      </c>
      <c r="M31" s="17">
        <v>70</v>
      </c>
      <c r="N31" s="40" t="s">
        <v>184</v>
      </c>
      <c r="O31" s="1"/>
    </row>
    <row r="32" spans="1:15" ht="24.9" customHeight="1" x14ac:dyDescent="0.4">
      <c r="A32" s="689"/>
      <c r="B32" s="180">
        <v>27</v>
      </c>
      <c r="C32" s="691"/>
      <c r="D32" s="282"/>
      <c r="E32" s="18"/>
      <c r="F32" s="19"/>
      <c r="G32" s="19"/>
      <c r="H32" s="28"/>
      <c r="I32" s="283"/>
      <c r="J32" s="16"/>
      <c r="K32" s="17"/>
      <c r="L32" s="17"/>
      <c r="M32" s="17"/>
      <c r="N32" s="40"/>
      <c r="O32" s="1"/>
    </row>
    <row r="33" spans="1:15" ht="24.9" customHeight="1" x14ac:dyDescent="0.4">
      <c r="A33" s="288">
        <v>16</v>
      </c>
      <c r="B33" s="180">
        <v>28</v>
      </c>
      <c r="C33" s="183">
        <v>19</v>
      </c>
      <c r="D33" s="282">
        <v>577</v>
      </c>
      <c r="E33" s="18">
        <v>6</v>
      </c>
      <c r="F33" s="19">
        <v>1</v>
      </c>
      <c r="G33" s="19">
        <v>5</v>
      </c>
      <c r="H33" s="28">
        <v>-1</v>
      </c>
      <c r="I33" s="283"/>
      <c r="J33" s="16" t="s">
        <v>390</v>
      </c>
      <c r="K33" s="17" t="s">
        <v>122</v>
      </c>
      <c r="L33" s="17">
        <v>470</v>
      </c>
      <c r="M33" s="17">
        <v>70</v>
      </c>
      <c r="N33" s="40" t="s">
        <v>700</v>
      </c>
      <c r="O33" s="1"/>
    </row>
    <row r="34" spans="1:15" ht="24.9" customHeight="1" x14ac:dyDescent="0.4">
      <c r="A34" s="688">
        <v>17</v>
      </c>
      <c r="B34" s="180">
        <v>29</v>
      </c>
      <c r="C34" s="690">
        <v>20</v>
      </c>
      <c r="D34" s="282">
        <v>578</v>
      </c>
      <c r="E34" s="18">
        <v>6</v>
      </c>
      <c r="F34" s="19">
        <v>1</v>
      </c>
      <c r="G34" s="19">
        <v>5</v>
      </c>
      <c r="H34" s="28"/>
      <c r="I34" s="283" t="s">
        <v>696</v>
      </c>
      <c r="J34" s="16" t="s">
        <v>391</v>
      </c>
      <c r="K34" s="17" t="s">
        <v>122</v>
      </c>
      <c r="L34" s="17">
        <v>470</v>
      </c>
      <c r="M34" s="17">
        <v>70</v>
      </c>
      <c r="N34" s="40" t="s">
        <v>184</v>
      </c>
      <c r="O34" s="1"/>
    </row>
    <row r="35" spans="1:15" ht="24.9" customHeight="1" x14ac:dyDescent="0.4">
      <c r="A35" s="689"/>
      <c r="B35" s="180">
        <v>30</v>
      </c>
      <c r="C35" s="691"/>
      <c r="D35" s="282"/>
      <c r="E35" s="18"/>
      <c r="F35" s="19"/>
      <c r="G35" s="19"/>
      <c r="H35" s="28"/>
      <c r="I35" s="283"/>
      <c r="J35" s="16"/>
      <c r="K35" s="17"/>
      <c r="L35" s="17"/>
      <c r="M35" s="17"/>
      <c r="N35" s="40"/>
      <c r="O35" s="1"/>
    </row>
    <row r="36" spans="1:15" ht="24.9" customHeight="1" x14ac:dyDescent="0.4">
      <c r="A36" s="288">
        <v>18</v>
      </c>
      <c r="B36" s="180">
        <v>31</v>
      </c>
      <c r="C36" s="183">
        <v>21</v>
      </c>
      <c r="D36" s="282">
        <v>579</v>
      </c>
      <c r="E36" s="18">
        <v>4</v>
      </c>
      <c r="F36" s="19">
        <v>1</v>
      </c>
      <c r="G36" s="19">
        <v>3</v>
      </c>
      <c r="H36" s="28"/>
      <c r="I36" s="72"/>
      <c r="J36" s="114" t="s">
        <v>632</v>
      </c>
      <c r="K36" s="17" t="s">
        <v>122</v>
      </c>
      <c r="L36" s="17">
        <v>535</v>
      </c>
      <c r="M36" s="17">
        <v>70</v>
      </c>
      <c r="N36" s="40" t="s">
        <v>598</v>
      </c>
      <c r="O36" s="1"/>
    </row>
    <row r="37" spans="1:15" ht="24.9" customHeight="1" x14ac:dyDescent="0.4">
      <c r="A37" s="288">
        <v>19</v>
      </c>
      <c r="B37" s="180">
        <v>32</v>
      </c>
      <c r="C37" s="183">
        <v>22</v>
      </c>
      <c r="D37" s="282">
        <v>580</v>
      </c>
      <c r="E37" s="18">
        <v>4</v>
      </c>
      <c r="F37" s="19">
        <v>1</v>
      </c>
      <c r="G37" s="19">
        <v>3</v>
      </c>
      <c r="H37" s="28"/>
      <c r="I37" s="68" t="s">
        <v>633</v>
      </c>
      <c r="J37" s="16" t="s">
        <v>730</v>
      </c>
      <c r="K37" s="17" t="s">
        <v>613</v>
      </c>
      <c r="L37" s="17">
        <v>535</v>
      </c>
      <c r="M37" s="17">
        <v>70</v>
      </c>
      <c r="N37" s="40" t="s">
        <v>18</v>
      </c>
      <c r="O37" s="1"/>
    </row>
    <row r="38" spans="1:15" s="20" customFormat="1" ht="25.55" customHeight="1" x14ac:dyDescent="0.4">
      <c r="A38" s="674" t="s">
        <v>732</v>
      </c>
      <c r="B38" s="682"/>
      <c r="C38" s="682"/>
      <c r="D38" s="602"/>
      <c r="E38" s="41">
        <f>SUM(E6:E37)</f>
        <v>155</v>
      </c>
      <c r="F38" s="41">
        <f>SUM(F6:F37)</f>
        <v>24</v>
      </c>
      <c r="G38" s="41">
        <f>SUM(G6:G37)</f>
        <v>131</v>
      </c>
      <c r="H38" s="41">
        <f>SUM(H6:H37)</f>
        <v>-1</v>
      </c>
      <c r="I38" s="74"/>
      <c r="J38" s="42"/>
      <c r="K38" s="23"/>
      <c r="L38" s="43"/>
      <c r="M38" s="284"/>
      <c r="N38" s="44"/>
      <c r="O38" s="45"/>
    </row>
    <row r="39" spans="1:15" ht="20.2" customHeight="1" x14ac:dyDescent="0.4">
      <c r="A39" s="581" t="s">
        <v>915</v>
      </c>
      <c r="B39" s="581"/>
      <c r="C39" s="581"/>
      <c r="D39" s="581"/>
      <c r="E39" s="581"/>
      <c r="F39" s="581"/>
      <c r="G39" s="581"/>
      <c r="H39" s="581"/>
      <c r="I39" s="581"/>
      <c r="J39" s="581"/>
      <c r="K39" s="581"/>
      <c r="L39" s="581"/>
      <c r="M39" s="581"/>
      <c r="N39" s="581"/>
    </row>
    <row r="40" spans="1:15" s="280" customFormat="1" ht="21" customHeight="1" x14ac:dyDescent="0.4">
      <c r="A40" s="694" t="s">
        <v>581</v>
      </c>
      <c r="B40" s="696" t="s">
        <v>684</v>
      </c>
      <c r="C40" s="698" t="s">
        <v>734</v>
      </c>
      <c r="D40" s="609" t="s">
        <v>138</v>
      </c>
      <c r="E40" s="609" t="s">
        <v>133</v>
      </c>
      <c r="F40" s="611" t="s">
        <v>140</v>
      </c>
      <c r="G40" s="611"/>
      <c r="H40" s="611"/>
      <c r="I40" s="611"/>
      <c r="J40" s="604" t="s">
        <v>141</v>
      </c>
      <c r="K40" s="604" t="s">
        <v>142</v>
      </c>
      <c r="L40" s="604" t="s">
        <v>231</v>
      </c>
      <c r="M40" s="604"/>
      <c r="N40" s="613" t="s">
        <v>3</v>
      </c>
      <c r="O40" s="22"/>
    </row>
    <row r="41" spans="1:15" s="280" customFormat="1" ht="29.3" customHeight="1" x14ac:dyDescent="0.4">
      <c r="A41" s="695"/>
      <c r="B41" s="697"/>
      <c r="C41" s="691"/>
      <c r="D41" s="619"/>
      <c r="E41" s="619"/>
      <c r="F41" s="285" t="s">
        <v>131</v>
      </c>
      <c r="G41" s="285" t="s">
        <v>740</v>
      </c>
      <c r="H41" s="616" t="s">
        <v>146</v>
      </c>
      <c r="I41" s="616"/>
      <c r="J41" s="616"/>
      <c r="K41" s="616"/>
      <c r="L41" s="286" t="s">
        <v>147</v>
      </c>
      <c r="M41" s="286" t="s">
        <v>5</v>
      </c>
      <c r="N41" s="615"/>
      <c r="O41" s="22"/>
    </row>
    <row r="42" spans="1:15" ht="35.1" customHeight="1" x14ac:dyDescent="0.4">
      <c r="A42" s="695">
        <v>22</v>
      </c>
      <c r="B42" s="186">
        <v>33</v>
      </c>
      <c r="C42" s="690">
        <v>25</v>
      </c>
      <c r="D42" s="600">
        <v>450</v>
      </c>
      <c r="E42" s="282">
        <v>6</v>
      </c>
      <c r="F42" s="282">
        <v>1</v>
      </c>
      <c r="G42" s="282">
        <v>5</v>
      </c>
      <c r="H42" s="282"/>
      <c r="I42" s="601" t="s">
        <v>704</v>
      </c>
      <c r="J42" s="293" t="s">
        <v>638</v>
      </c>
      <c r="K42" s="17" t="s">
        <v>108</v>
      </c>
      <c r="L42" s="17">
        <v>470</v>
      </c>
      <c r="M42" s="17">
        <v>70</v>
      </c>
      <c r="N42" s="40" t="s">
        <v>127</v>
      </c>
      <c r="O42" s="705"/>
    </row>
    <row r="43" spans="1:15" ht="35.1" customHeight="1" x14ac:dyDescent="0.4">
      <c r="A43" s="695"/>
      <c r="B43" s="186">
        <v>34</v>
      </c>
      <c r="C43" s="691"/>
      <c r="D43" s="600"/>
      <c r="E43" s="282">
        <v>6</v>
      </c>
      <c r="F43" s="282">
        <v>1</v>
      </c>
      <c r="G43" s="282">
        <v>5</v>
      </c>
      <c r="H43" s="282"/>
      <c r="I43" s="601"/>
      <c r="J43" s="293" t="s">
        <v>639</v>
      </c>
      <c r="K43" s="17" t="s">
        <v>108</v>
      </c>
      <c r="L43" s="17">
        <v>470</v>
      </c>
      <c r="M43" s="17">
        <v>70</v>
      </c>
      <c r="N43" s="40" t="s">
        <v>127</v>
      </c>
      <c r="O43" s="705"/>
    </row>
    <row r="44" spans="1:15" ht="35.1" customHeight="1" x14ac:dyDescent="0.4">
      <c r="A44" s="695">
        <v>23</v>
      </c>
      <c r="B44" s="186">
        <v>35</v>
      </c>
      <c r="C44" s="700">
        <v>26</v>
      </c>
      <c r="D44" s="282">
        <v>451</v>
      </c>
      <c r="E44" s="282">
        <v>10</v>
      </c>
      <c r="F44" s="282">
        <v>1</v>
      </c>
      <c r="G44" s="282">
        <v>9</v>
      </c>
      <c r="H44" s="282"/>
      <c r="I44" s="601" t="s">
        <v>211</v>
      </c>
      <c r="J44" s="293" t="s">
        <v>640</v>
      </c>
      <c r="K44" s="17" t="s">
        <v>109</v>
      </c>
      <c r="L44" s="17">
        <v>470</v>
      </c>
      <c r="M44" s="17">
        <v>70</v>
      </c>
      <c r="N44" s="40" t="s">
        <v>127</v>
      </c>
      <c r="O44" s="292"/>
    </row>
    <row r="45" spans="1:15" ht="35.1" customHeight="1" x14ac:dyDescent="0.4">
      <c r="A45" s="695"/>
      <c r="B45" s="186">
        <v>36</v>
      </c>
      <c r="C45" s="700"/>
      <c r="D45" s="282"/>
      <c r="E45" s="282"/>
      <c r="F45" s="282"/>
      <c r="G45" s="282"/>
      <c r="H45" s="282"/>
      <c r="I45" s="601"/>
      <c r="J45" s="293"/>
      <c r="K45" s="17"/>
      <c r="L45" s="17"/>
      <c r="M45" s="17"/>
      <c r="N45" s="40"/>
      <c r="O45" s="292"/>
    </row>
    <row r="46" spans="1:15" ht="35.1" customHeight="1" x14ac:dyDescent="0.4">
      <c r="A46" s="695">
        <v>24</v>
      </c>
      <c r="B46" s="186">
        <v>37</v>
      </c>
      <c r="C46" s="700">
        <v>27</v>
      </c>
      <c r="D46" s="282">
        <v>452</v>
      </c>
      <c r="E46" s="282">
        <v>10</v>
      </c>
      <c r="F46" s="282">
        <v>1</v>
      </c>
      <c r="G46" s="282">
        <v>9</v>
      </c>
      <c r="H46" s="282">
        <v>-2</v>
      </c>
      <c r="I46" s="671" t="s">
        <v>215</v>
      </c>
      <c r="J46" s="293" t="s">
        <v>642</v>
      </c>
      <c r="K46" s="17" t="s">
        <v>110</v>
      </c>
      <c r="L46" s="17">
        <v>470</v>
      </c>
      <c r="M46" s="17">
        <v>70</v>
      </c>
      <c r="N46" s="40" t="s">
        <v>127</v>
      </c>
      <c r="O46" s="292"/>
    </row>
    <row r="47" spans="1:15" ht="35.1" customHeight="1" x14ac:dyDescent="0.4">
      <c r="A47" s="695"/>
      <c r="B47" s="186">
        <v>38</v>
      </c>
      <c r="C47" s="700"/>
      <c r="D47" s="282"/>
      <c r="E47" s="282"/>
      <c r="F47" s="282"/>
      <c r="G47" s="282"/>
      <c r="H47" s="282"/>
      <c r="I47" s="671"/>
      <c r="J47" s="293"/>
      <c r="K47" s="17"/>
      <c r="L47" s="17"/>
      <c r="M47" s="17"/>
      <c r="N47" s="40"/>
      <c r="O47" s="292"/>
    </row>
    <row r="48" spans="1:15" ht="35.1" customHeight="1" x14ac:dyDescent="0.4">
      <c r="A48" s="695">
        <v>25</v>
      </c>
      <c r="B48" s="186">
        <v>39</v>
      </c>
      <c r="C48" s="700">
        <v>28</v>
      </c>
      <c r="D48" s="282">
        <v>453</v>
      </c>
      <c r="E48" s="282">
        <v>8</v>
      </c>
      <c r="F48" s="282">
        <v>1</v>
      </c>
      <c r="G48" s="282">
        <v>7</v>
      </c>
      <c r="H48" s="282"/>
      <c r="I48" s="601" t="s">
        <v>704</v>
      </c>
      <c r="J48" s="293" t="s">
        <v>747</v>
      </c>
      <c r="K48" s="17" t="s">
        <v>111</v>
      </c>
      <c r="L48" s="17">
        <v>470</v>
      </c>
      <c r="M48" s="17">
        <v>70</v>
      </c>
      <c r="N48" s="40" t="s">
        <v>127</v>
      </c>
      <c r="O48" s="292"/>
    </row>
    <row r="49" spans="1:16" ht="35.1" customHeight="1" x14ac:dyDescent="0.4">
      <c r="A49" s="695"/>
      <c r="B49" s="186">
        <v>40</v>
      </c>
      <c r="C49" s="700"/>
      <c r="D49" s="282"/>
      <c r="E49" s="282"/>
      <c r="F49" s="282"/>
      <c r="G49" s="282"/>
      <c r="H49" s="282"/>
      <c r="I49" s="601"/>
      <c r="J49" s="293"/>
      <c r="K49" s="17"/>
      <c r="L49" s="17"/>
      <c r="M49" s="17"/>
      <c r="N49" s="40"/>
      <c r="O49" s="292"/>
    </row>
    <row r="50" spans="1:16" s="58" customFormat="1" ht="35.1" customHeight="1" x14ac:dyDescent="0.4">
      <c r="A50" s="288">
        <v>26</v>
      </c>
      <c r="B50" s="186">
        <v>41</v>
      </c>
      <c r="C50" s="291">
        <v>29</v>
      </c>
      <c r="D50" s="243">
        <v>454</v>
      </c>
      <c r="E50" s="243">
        <v>5</v>
      </c>
      <c r="F50" s="243">
        <v>1</v>
      </c>
      <c r="G50" s="243">
        <v>4</v>
      </c>
      <c r="H50" s="243"/>
      <c r="I50" s="281"/>
      <c r="J50" s="293" t="s">
        <v>644</v>
      </c>
      <c r="K50" s="17" t="s">
        <v>112</v>
      </c>
      <c r="L50" s="17">
        <v>470</v>
      </c>
      <c r="M50" s="17">
        <v>70</v>
      </c>
      <c r="N50" s="40" t="s">
        <v>598</v>
      </c>
      <c r="O50" s="292"/>
    </row>
    <row r="51" spans="1:16" ht="45.25" customHeight="1" x14ac:dyDescent="0.4">
      <c r="A51" s="695">
        <v>27</v>
      </c>
      <c r="B51" s="186">
        <v>42</v>
      </c>
      <c r="C51" s="189">
        <v>31</v>
      </c>
      <c r="D51" s="290">
        <v>456</v>
      </c>
      <c r="E51" s="290">
        <v>4</v>
      </c>
      <c r="F51" s="290">
        <v>1</v>
      </c>
      <c r="G51" s="290">
        <v>3</v>
      </c>
      <c r="H51" s="290"/>
      <c r="I51" s="69" t="s">
        <v>646</v>
      </c>
      <c r="J51" s="66" t="s">
        <v>647</v>
      </c>
      <c r="K51" s="117" t="s">
        <v>269</v>
      </c>
      <c r="L51" s="117">
        <v>535</v>
      </c>
      <c r="M51" s="117">
        <v>70</v>
      </c>
      <c r="N51" s="116" t="s">
        <v>248</v>
      </c>
      <c r="O51" s="292" t="s">
        <v>753</v>
      </c>
    </row>
    <row r="52" spans="1:16" ht="35.1" customHeight="1" x14ac:dyDescent="0.4">
      <c r="A52" s="695"/>
      <c r="B52" s="186">
        <v>43</v>
      </c>
      <c r="C52" s="189">
        <v>32</v>
      </c>
      <c r="D52" s="12"/>
      <c r="E52" s="12"/>
      <c r="F52" s="12"/>
      <c r="G52" s="12"/>
      <c r="H52" s="12"/>
      <c r="I52" s="12"/>
      <c r="J52" s="190" t="s">
        <v>650</v>
      </c>
      <c r="K52" s="12"/>
      <c r="L52" s="12"/>
      <c r="M52" s="12"/>
      <c r="N52" s="92"/>
    </row>
    <row r="53" spans="1:16" ht="35.1" customHeight="1" x14ac:dyDescent="0.4">
      <c r="A53" s="695">
        <v>28</v>
      </c>
      <c r="B53" s="186">
        <v>44</v>
      </c>
      <c r="C53" s="700">
        <v>33</v>
      </c>
      <c r="D53" s="282">
        <v>457</v>
      </c>
      <c r="E53" s="282">
        <v>8</v>
      </c>
      <c r="F53" s="282">
        <v>1</v>
      </c>
      <c r="G53" s="282">
        <v>7</v>
      </c>
      <c r="H53" s="282"/>
      <c r="I53" s="601" t="s">
        <v>696</v>
      </c>
      <c r="J53" s="710" t="s">
        <v>756</v>
      </c>
      <c r="K53" s="17" t="s">
        <v>112</v>
      </c>
      <c r="L53" s="17">
        <v>470</v>
      </c>
      <c r="M53" s="17">
        <v>70</v>
      </c>
      <c r="N53" s="40" t="s">
        <v>127</v>
      </c>
      <c r="O53" s="292"/>
    </row>
    <row r="54" spans="1:16" ht="35.1" customHeight="1" x14ac:dyDescent="0.4">
      <c r="A54" s="695"/>
      <c r="B54" s="186">
        <v>45</v>
      </c>
      <c r="C54" s="700"/>
      <c r="D54" s="282"/>
      <c r="E54" s="282"/>
      <c r="F54" s="282"/>
      <c r="G54" s="282"/>
      <c r="H54" s="282"/>
      <c r="I54" s="601"/>
      <c r="J54" s="710"/>
      <c r="K54" s="17"/>
      <c r="L54" s="17"/>
      <c r="M54" s="17"/>
      <c r="N54" s="40"/>
      <c r="O54" s="292"/>
    </row>
    <row r="55" spans="1:16" s="280" customFormat="1" ht="35.1" customHeight="1" x14ac:dyDescent="0.4">
      <c r="A55" s="288">
        <v>29</v>
      </c>
      <c r="B55" s="186">
        <v>46</v>
      </c>
      <c r="C55" s="291">
        <v>34</v>
      </c>
      <c r="D55" s="282">
        <v>458</v>
      </c>
      <c r="E55" s="282">
        <v>5</v>
      </c>
      <c r="F55" s="282">
        <v>1</v>
      </c>
      <c r="G55" s="282">
        <v>4</v>
      </c>
      <c r="H55" s="282"/>
      <c r="I55" s="283"/>
      <c r="J55" s="293" t="s">
        <v>757</v>
      </c>
      <c r="K55" s="17" t="s">
        <v>32</v>
      </c>
      <c r="L55" s="17">
        <v>535</v>
      </c>
      <c r="M55" s="17">
        <v>70</v>
      </c>
      <c r="N55" s="40" t="s">
        <v>127</v>
      </c>
      <c r="O55" s="292"/>
    </row>
    <row r="56" spans="1:16" s="280" customFormat="1" ht="35.1" customHeight="1" x14ac:dyDescent="0.4">
      <c r="A56" s="695">
        <v>30</v>
      </c>
      <c r="B56" s="186">
        <v>47</v>
      </c>
      <c r="C56" s="700">
        <v>35</v>
      </c>
      <c r="D56" s="282">
        <v>459</v>
      </c>
      <c r="E56" s="282">
        <v>8</v>
      </c>
      <c r="F56" s="282">
        <v>1</v>
      </c>
      <c r="G56" s="282">
        <v>7</v>
      </c>
      <c r="H56" s="600"/>
      <c r="I56" s="601" t="s">
        <v>694</v>
      </c>
      <c r="J56" s="293" t="s">
        <v>653</v>
      </c>
      <c r="K56" s="17" t="s">
        <v>106</v>
      </c>
      <c r="L56" s="17">
        <v>470</v>
      </c>
      <c r="M56" s="17">
        <v>70</v>
      </c>
      <c r="N56" s="40" t="s">
        <v>127</v>
      </c>
      <c r="O56" s="292"/>
    </row>
    <row r="57" spans="1:16" s="280" customFormat="1" ht="35.1" customHeight="1" x14ac:dyDescent="0.4">
      <c r="A57" s="695"/>
      <c r="B57" s="186">
        <v>48</v>
      </c>
      <c r="C57" s="700"/>
      <c r="D57" s="282"/>
      <c r="E57" s="282"/>
      <c r="F57" s="282"/>
      <c r="G57" s="282"/>
      <c r="H57" s="600"/>
      <c r="I57" s="601"/>
      <c r="J57" s="293"/>
      <c r="K57" s="17"/>
      <c r="L57" s="17"/>
      <c r="M57" s="17"/>
      <c r="N57" s="40"/>
      <c r="O57" s="292"/>
    </row>
    <row r="58" spans="1:16" ht="35.1" customHeight="1" x14ac:dyDescent="0.4">
      <c r="A58" s="288">
        <v>31</v>
      </c>
      <c r="B58" s="186">
        <v>49</v>
      </c>
      <c r="C58" s="291">
        <v>36</v>
      </c>
      <c r="D58" s="282">
        <v>460</v>
      </c>
      <c r="E58" s="282">
        <v>5</v>
      </c>
      <c r="F58" s="282">
        <v>1</v>
      </c>
      <c r="G58" s="282">
        <v>4</v>
      </c>
      <c r="H58" s="282"/>
      <c r="I58" s="283"/>
      <c r="J58" s="293" t="s">
        <v>759</v>
      </c>
      <c r="K58" s="17" t="s">
        <v>107</v>
      </c>
      <c r="L58" s="17">
        <v>535</v>
      </c>
      <c r="M58" s="17">
        <v>70</v>
      </c>
      <c r="N58" s="40" t="s">
        <v>184</v>
      </c>
      <c r="O58" s="1"/>
    </row>
    <row r="59" spans="1:16" ht="54" customHeight="1" x14ac:dyDescent="0.4">
      <c r="A59" s="288">
        <v>32</v>
      </c>
      <c r="B59" s="186">
        <v>50</v>
      </c>
      <c r="C59" s="291">
        <v>37</v>
      </c>
      <c r="D59" s="282">
        <v>461</v>
      </c>
      <c r="E59" s="282">
        <v>10</v>
      </c>
      <c r="F59" s="282">
        <v>5</v>
      </c>
      <c r="G59" s="282">
        <v>5</v>
      </c>
      <c r="H59" s="282"/>
      <c r="I59" s="72" t="s">
        <v>760</v>
      </c>
      <c r="J59" s="293" t="s">
        <v>656</v>
      </c>
      <c r="K59" s="17" t="s">
        <v>762</v>
      </c>
      <c r="L59" s="17">
        <v>470</v>
      </c>
      <c r="M59" s="17">
        <v>70</v>
      </c>
      <c r="N59" s="40" t="s">
        <v>598</v>
      </c>
      <c r="O59" s="1"/>
    </row>
    <row r="60" spans="1:16" s="20" customFormat="1" ht="25.55" customHeight="1" x14ac:dyDescent="0.4">
      <c r="A60" s="674" t="s">
        <v>134</v>
      </c>
      <c r="B60" s="602"/>
      <c r="C60" s="602"/>
      <c r="D60" s="602"/>
      <c r="E60" s="284">
        <f>SUM(E42:E59)</f>
        <v>85</v>
      </c>
      <c r="F60" s="284">
        <f>SUM(F42:F59)</f>
        <v>16</v>
      </c>
      <c r="G60" s="284">
        <f>SUM(G42:G59)</f>
        <v>69</v>
      </c>
      <c r="H60" s="284">
        <f>SUM(H42:H59)</f>
        <v>-2</v>
      </c>
      <c r="I60" s="74"/>
      <c r="J60" s="42"/>
      <c r="K60" s="23"/>
      <c r="L60" s="43"/>
      <c r="M60" s="284"/>
      <c r="N60" s="44"/>
      <c r="O60" s="1"/>
      <c r="P60" s="1"/>
    </row>
    <row r="61" spans="1:16" ht="25.55" customHeight="1" x14ac:dyDescent="0.4">
      <c r="A61" s="675" t="s">
        <v>913</v>
      </c>
      <c r="B61" s="675"/>
      <c r="C61" s="675"/>
      <c r="D61" s="675"/>
      <c r="E61" s="675"/>
      <c r="F61" s="675"/>
      <c r="G61" s="675"/>
      <c r="H61" s="675"/>
      <c r="I61" s="675"/>
      <c r="J61" s="675"/>
      <c r="K61" s="675"/>
      <c r="L61" s="675"/>
      <c r="M61" s="675"/>
      <c r="N61" s="675"/>
    </row>
    <row r="62" spans="1:16" s="280" customFormat="1" ht="21" customHeight="1" x14ac:dyDescent="0.4">
      <c r="A62" s="694" t="s">
        <v>766</v>
      </c>
      <c r="B62" s="696" t="s">
        <v>684</v>
      </c>
      <c r="C62" s="698" t="s">
        <v>659</v>
      </c>
      <c r="D62" s="609" t="s">
        <v>138</v>
      </c>
      <c r="E62" s="609" t="s">
        <v>133</v>
      </c>
      <c r="F62" s="611" t="s">
        <v>140</v>
      </c>
      <c r="G62" s="611"/>
      <c r="H62" s="611"/>
      <c r="I62" s="611"/>
      <c r="J62" s="604" t="s">
        <v>769</v>
      </c>
      <c r="K62" s="604" t="s">
        <v>142</v>
      </c>
      <c r="L62" s="604" t="s">
        <v>231</v>
      </c>
      <c r="M62" s="604"/>
      <c r="N62" s="613" t="s">
        <v>143</v>
      </c>
      <c r="O62" s="22"/>
    </row>
    <row r="63" spans="1:16" s="280" customFormat="1" ht="29.3" customHeight="1" x14ac:dyDescent="0.4">
      <c r="A63" s="695"/>
      <c r="B63" s="697"/>
      <c r="C63" s="691"/>
      <c r="D63" s="619"/>
      <c r="E63" s="619"/>
      <c r="F63" s="285" t="s">
        <v>773</v>
      </c>
      <c r="G63" s="285" t="s">
        <v>132</v>
      </c>
      <c r="H63" s="616" t="s">
        <v>146</v>
      </c>
      <c r="I63" s="616"/>
      <c r="J63" s="616"/>
      <c r="K63" s="616"/>
      <c r="L63" s="286" t="s">
        <v>147</v>
      </c>
      <c r="M63" s="286" t="s">
        <v>5</v>
      </c>
      <c r="N63" s="615"/>
      <c r="O63" s="22"/>
    </row>
    <row r="64" spans="1:16" ht="24.9" customHeight="1" x14ac:dyDescent="0.4">
      <c r="A64" s="688">
        <v>33</v>
      </c>
      <c r="B64" s="711">
        <v>1</v>
      </c>
      <c r="C64" s="291">
        <v>1</v>
      </c>
      <c r="D64" s="192">
        <v>557</v>
      </c>
      <c r="E64" s="193">
        <v>10</v>
      </c>
      <c r="F64" s="194">
        <v>1</v>
      </c>
      <c r="G64" s="194">
        <v>9</v>
      </c>
      <c r="H64" s="195"/>
      <c r="I64" s="196" t="s">
        <v>429</v>
      </c>
      <c r="J64" s="197" t="s">
        <v>368</v>
      </c>
      <c r="K64" s="198" t="s">
        <v>122</v>
      </c>
      <c r="L64" s="198">
        <v>470</v>
      </c>
      <c r="M64" s="198">
        <v>70</v>
      </c>
      <c r="N64" s="199" t="s">
        <v>598</v>
      </c>
      <c r="O64" s="1"/>
    </row>
    <row r="65" spans="1:15" ht="24.9" customHeight="1" x14ac:dyDescent="0.4">
      <c r="A65" s="689"/>
      <c r="B65" s="712"/>
      <c r="C65" s="291">
        <v>2</v>
      </c>
      <c r="D65" s="192">
        <v>562</v>
      </c>
      <c r="E65" s="193">
        <v>4</v>
      </c>
      <c r="F65" s="194">
        <v>1</v>
      </c>
      <c r="G65" s="194">
        <v>3</v>
      </c>
      <c r="H65" s="195"/>
      <c r="I65" s="196" t="s">
        <v>430</v>
      </c>
      <c r="J65" s="197" t="s">
        <v>777</v>
      </c>
      <c r="K65" s="198" t="s">
        <v>220</v>
      </c>
      <c r="L65" s="198">
        <v>470</v>
      </c>
      <c r="M65" s="198">
        <v>70</v>
      </c>
      <c r="N65" s="199" t="s">
        <v>598</v>
      </c>
      <c r="O65" s="1"/>
    </row>
    <row r="66" spans="1:15" ht="24.9" customHeight="1" x14ac:dyDescent="0.4">
      <c r="A66" s="287">
        <v>34</v>
      </c>
      <c r="B66" s="191">
        <v>2</v>
      </c>
      <c r="C66" s="291">
        <v>3</v>
      </c>
      <c r="D66" s="192">
        <v>561</v>
      </c>
      <c r="E66" s="193">
        <v>4</v>
      </c>
      <c r="F66" s="194">
        <v>1</v>
      </c>
      <c r="G66" s="194">
        <v>3</v>
      </c>
      <c r="H66" s="195"/>
      <c r="I66" s="196" t="s">
        <v>431</v>
      </c>
      <c r="J66" s="197" t="s">
        <v>372</v>
      </c>
      <c r="K66" s="198" t="s">
        <v>224</v>
      </c>
      <c r="L66" s="198">
        <v>535</v>
      </c>
      <c r="M66" s="198">
        <v>70</v>
      </c>
      <c r="N66" s="199" t="s">
        <v>248</v>
      </c>
      <c r="O66" s="1"/>
    </row>
    <row r="67" spans="1:15" ht="24.9" customHeight="1" x14ac:dyDescent="0.4">
      <c r="A67" s="288">
        <v>35</v>
      </c>
      <c r="B67" s="202">
        <v>3</v>
      </c>
      <c r="C67" s="291">
        <v>4</v>
      </c>
      <c r="D67" s="192">
        <v>574</v>
      </c>
      <c r="E67" s="193">
        <v>5</v>
      </c>
      <c r="F67" s="194">
        <v>1</v>
      </c>
      <c r="G67" s="194">
        <v>4</v>
      </c>
      <c r="H67" s="195"/>
      <c r="I67" s="203" t="s">
        <v>397</v>
      </c>
      <c r="J67" s="197" t="s">
        <v>781</v>
      </c>
      <c r="K67" s="198" t="s">
        <v>121</v>
      </c>
      <c r="L67" s="198">
        <v>470</v>
      </c>
      <c r="M67" s="198">
        <v>70</v>
      </c>
      <c r="N67" s="199" t="s">
        <v>700</v>
      </c>
      <c r="O67" s="1"/>
    </row>
    <row r="68" spans="1:15" ht="24.9" customHeight="1" x14ac:dyDescent="0.4">
      <c r="A68" s="288">
        <v>36</v>
      </c>
      <c r="B68" s="202">
        <v>4</v>
      </c>
      <c r="C68" s="291">
        <v>5</v>
      </c>
      <c r="D68" s="192">
        <v>571</v>
      </c>
      <c r="E68" s="193">
        <v>5</v>
      </c>
      <c r="F68" s="194">
        <v>1</v>
      </c>
      <c r="G68" s="194">
        <v>4</v>
      </c>
      <c r="H68" s="195"/>
      <c r="I68" s="203" t="s">
        <v>427</v>
      </c>
      <c r="J68" s="197" t="s">
        <v>387</v>
      </c>
      <c r="K68" s="198" t="s">
        <v>122</v>
      </c>
      <c r="L68" s="198">
        <v>535</v>
      </c>
      <c r="M68" s="198">
        <v>70</v>
      </c>
      <c r="N68" s="199" t="s">
        <v>248</v>
      </c>
      <c r="O68" s="1"/>
    </row>
    <row r="69" spans="1:15" ht="24.9" customHeight="1" x14ac:dyDescent="0.4">
      <c r="A69" s="288">
        <v>37</v>
      </c>
      <c r="B69" s="202">
        <v>5</v>
      </c>
      <c r="C69" s="291">
        <v>6</v>
      </c>
      <c r="D69" s="192">
        <v>564</v>
      </c>
      <c r="E69" s="193">
        <v>10</v>
      </c>
      <c r="F69" s="194">
        <v>1</v>
      </c>
      <c r="G69" s="194">
        <v>9</v>
      </c>
      <c r="H69" s="204"/>
      <c r="I69" s="196" t="s">
        <v>428</v>
      </c>
      <c r="J69" s="197" t="s">
        <v>381</v>
      </c>
      <c r="K69" s="198" t="s">
        <v>123</v>
      </c>
      <c r="L69" s="198">
        <v>470</v>
      </c>
      <c r="M69" s="198">
        <v>70</v>
      </c>
      <c r="N69" s="199" t="s">
        <v>184</v>
      </c>
      <c r="O69" s="1"/>
    </row>
    <row r="70" spans="1:15" ht="24.9" customHeight="1" x14ac:dyDescent="0.4">
      <c r="A70" s="288">
        <v>38</v>
      </c>
      <c r="B70" s="202">
        <v>6</v>
      </c>
      <c r="C70" s="291">
        <v>7</v>
      </c>
      <c r="D70" s="192">
        <v>568</v>
      </c>
      <c r="E70" s="193">
        <v>8</v>
      </c>
      <c r="F70" s="194">
        <v>1</v>
      </c>
      <c r="G70" s="194">
        <v>7</v>
      </c>
      <c r="H70" s="195"/>
      <c r="I70" s="196" t="s">
        <v>673</v>
      </c>
      <c r="J70" s="197" t="s">
        <v>384</v>
      </c>
      <c r="K70" s="198" t="s">
        <v>121</v>
      </c>
      <c r="L70" s="198">
        <v>470</v>
      </c>
      <c r="M70" s="198">
        <v>70</v>
      </c>
      <c r="N70" s="199" t="s">
        <v>598</v>
      </c>
      <c r="O70" s="1"/>
    </row>
    <row r="71" spans="1:15" ht="24.9" customHeight="1" x14ac:dyDescent="0.4">
      <c r="A71" s="288">
        <v>39</v>
      </c>
      <c r="B71" s="202">
        <v>7</v>
      </c>
      <c r="C71" s="291">
        <v>8</v>
      </c>
      <c r="D71" s="192">
        <v>575</v>
      </c>
      <c r="E71" s="193">
        <v>5</v>
      </c>
      <c r="F71" s="194">
        <v>1</v>
      </c>
      <c r="G71" s="194">
        <v>4</v>
      </c>
      <c r="H71" s="195"/>
      <c r="I71" s="196" t="s">
        <v>673</v>
      </c>
      <c r="J71" s="197" t="s">
        <v>785</v>
      </c>
      <c r="K71" s="198" t="s">
        <v>121</v>
      </c>
      <c r="L71" s="198">
        <v>535</v>
      </c>
      <c r="M71" s="198">
        <v>70</v>
      </c>
      <c r="N71" s="199" t="s">
        <v>598</v>
      </c>
      <c r="O71" s="1"/>
    </row>
    <row r="72" spans="1:15" ht="24.9" customHeight="1" x14ac:dyDescent="0.4">
      <c r="A72" s="713">
        <v>40</v>
      </c>
      <c r="B72" s="202">
        <v>8</v>
      </c>
      <c r="C72" s="714">
        <v>9</v>
      </c>
      <c r="D72" s="716">
        <v>551</v>
      </c>
      <c r="E72" s="211">
        <v>6</v>
      </c>
      <c r="F72" s="212">
        <v>1</v>
      </c>
      <c r="G72" s="212">
        <v>5</v>
      </c>
      <c r="H72" s="213"/>
      <c r="I72" s="717" t="s">
        <v>696</v>
      </c>
      <c r="J72" s="214" t="s">
        <v>362</v>
      </c>
      <c r="K72" s="215" t="s">
        <v>120</v>
      </c>
      <c r="L72" s="215">
        <v>470</v>
      </c>
      <c r="M72" s="215">
        <v>70</v>
      </c>
      <c r="N72" s="216" t="s">
        <v>598</v>
      </c>
      <c r="O72" s="1"/>
    </row>
    <row r="73" spans="1:15" ht="24.9" customHeight="1" x14ac:dyDescent="0.4">
      <c r="A73" s="713"/>
      <c r="B73" s="202">
        <v>9</v>
      </c>
      <c r="C73" s="715"/>
      <c r="D73" s="716"/>
      <c r="E73" s="211">
        <v>6</v>
      </c>
      <c r="F73" s="212">
        <v>1</v>
      </c>
      <c r="G73" s="212">
        <v>5</v>
      </c>
      <c r="H73" s="213"/>
      <c r="I73" s="717"/>
      <c r="J73" s="214" t="s">
        <v>363</v>
      </c>
      <c r="K73" s="215" t="s">
        <v>120</v>
      </c>
      <c r="L73" s="215">
        <v>470</v>
      </c>
      <c r="M73" s="215">
        <v>70</v>
      </c>
      <c r="N73" s="216" t="s">
        <v>598</v>
      </c>
      <c r="O73" s="1"/>
    </row>
    <row r="74" spans="1:15" ht="24.9" customHeight="1" x14ac:dyDescent="0.4">
      <c r="A74" s="294">
        <v>41</v>
      </c>
      <c r="B74" s="202">
        <v>10</v>
      </c>
      <c r="C74" s="210">
        <v>10</v>
      </c>
      <c r="D74" s="295">
        <v>582</v>
      </c>
      <c r="E74" s="211">
        <v>4</v>
      </c>
      <c r="F74" s="212">
        <v>1</v>
      </c>
      <c r="G74" s="212">
        <v>3</v>
      </c>
      <c r="H74" s="213"/>
      <c r="I74" s="219" t="s">
        <v>786</v>
      </c>
      <c r="J74" s="214" t="s">
        <v>376</v>
      </c>
      <c r="K74" s="215" t="s">
        <v>221</v>
      </c>
      <c r="L74" s="215">
        <v>535</v>
      </c>
      <c r="M74" s="215">
        <v>70</v>
      </c>
      <c r="N74" s="216" t="s">
        <v>18</v>
      </c>
      <c r="O74" s="1"/>
    </row>
    <row r="75" spans="1:15" ht="24.9" customHeight="1" x14ac:dyDescent="0.4">
      <c r="A75" s="220">
        <v>42</v>
      </c>
      <c r="B75" s="202">
        <v>11</v>
      </c>
      <c r="C75" s="221">
        <v>11</v>
      </c>
      <c r="D75" s="295">
        <v>581</v>
      </c>
      <c r="E75" s="211">
        <v>6</v>
      </c>
      <c r="F75" s="212">
        <v>1</v>
      </c>
      <c r="G75" s="212">
        <v>5</v>
      </c>
      <c r="H75" s="213"/>
      <c r="I75" s="296"/>
      <c r="J75" s="214" t="s">
        <v>392</v>
      </c>
      <c r="K75" s="215" t="s">
        <v>125</v>
      </c>
      <c r="L75" s="215">
        <v>535</v>
      </c>
      <c r="M75" s="215">
        <v>70</v>
      </c>
      <c r="N75" s="216" t="s">
        <v>598</v>
      </c>
      <c r="O75" s="1"/>
    </row>
    <row r="76" spans="1:15" s="20" customFormat="1" ht="24.9" customHeight="1" x14ac:dyDescent="0.4">
      <c r="A76" s="688">
        <v>43</v>
      </c>
      <c r="B76" s="202">
        <v>12</v>
      </c>
      <c r="C76" s="690">
        <v>12</v>
      </c>
      <c r="D76" s="282">
        <v>554</v>
      </c>
      <c r="E76" s="18">
        <v>10</v>
      </c>
      <c r="F76" s="19">
        <v>1</v>
      </c>
      <c r="G76" s="19">
        <v>9</v>
      </c>
      <c r="H76" s="28"/>
      <c r="I76" s="72" t="s">
        <v>211</v>
      </c>
      <c r="J76" s="16" t="s">
        <v>366</v>
      </c>
      <c r="K76" s="17" t="s">
        <v>121</v>
      </c>
      <c r="L76" s="17">
        <v>470</v>
      </c>
      <c r="M76" s="17">
        <v>70</v>
      </c>
      <c r="N76" s="40" t="s">
        <v>184</v>
      </c>
    </row>
    <row r="77" spans="1:15" s="20" customFormat="1" ht="24.9" customHeight="1" x14ac:dyDescent="0.4">
      <c r="A77" s="689"/>
      <c r="B77" s="202">
        <v>13</v>
      </c>
      <c r="C77" s="691"/>
      <c r="D77" s="282"/>
      <c r="E77" s="18"/>
      <c r="F77" s="19"/>
      <c r="G77" s="19"/>
      <c r="H77" s="28"/>
      <c r="I77" s="72"/>
      <c r="J77" s="16"/>
      <c r="K77" s="17"/>
      <c r="L77" s="17"/>
      <c r="M77" s="17"/>
      <c r="N77" s="40"/>
    </row>
    <row r="78" spans="1:15" s="20" customFormat="1" ht="24.9" customHeight="1" x14ac:dyDescent="0.4">
      <c r="A78" s="688">
        <v>44</v>
      </c>
      <c r="B78" s="202">
        <v>14</v>
      </c>
      <c r="C78" s="690">
        <v>13</v>
      </c>
      <c r="D78" s="282">
        <v>558</v>
      </c>
      <c r="E78" s="18">
        <v>6</v>
      </c>
      <c r="F78" s="19">
        <v>1</v>
      </c>
      <c r="G78" s="19">
        <v>5</v>
      </c>
      <c r="H78" s="29"/>
      <c r="I78" s="283" t="s">
        <v>696</v>
      </c>
      <c r="J78" s="16" t="s">
        <v>369</v>
      </c>
      <c r="K78" s="17" t="s">
        <v>122</v>
      </c>
      <c r="L78" s="17">
        <v>470</v>
      </c>
      <c r="M78" s="17">
        <v>70</v>
      </c>
      <c r="N78" s="40" t="s">
        <v>184</v>
      </c>
    </row>
    <row r="79" spans="1:15" s="20" customFormat="1" ht="24.9" customHeight="1" x14ac:dyDescent="0.4">
      <c r="A79" s="689"/>
      <c r="B79" s="202">
        <v>15</v>
      </c>
      <c r="C79" s="691"/>
      <c r="D79" s="282"/>
      <c r="E79" s="18"/>
      <c r="F79" s="19"/>
      <c r="G79" s="19"/>
      <c r="H79" s="29"/>
      <c r="I79" s="283"/>
      <c r="J79" s="16"/>
      <c r="K79" s="17"/>
      <c r="L79" s="17"/>
      <c r="M79" s="17"/>
      <c r="N79" s="40"/>
    </row>
    <row r="80" spans="1:15" s="20" customFormat="1" ht="24.9" customHeight="1" x14ac:dyDescent="0.4">
      <c r="A80" s="695">
        <v>45</v>
      </c>
      <c r="B80" s="202">
        <v>16</v>
      </c>
      <c r="C80" s="700">
        <v>14</v>
      </c>
      <c r="D80" s="282">
        <v>455</v>
      </c>
      <c r="E80" s="282">
        <v>8</v>
      </c>
      <c r="F80" s="282">
        <v>1</v>
      </c>
      <c r="G80" s="282">
        <v>7</v>
      </c>
      <c r="H80" s="282"/>
      <c r="I80" s="601" t="s">
        <v>211</v>
      </c>
      <c r="J80" s="293" t="s">
        <v>645</v>
      </c>
      <c r="K80" s="17" t="s">
        <v>32</v>
      </c>
      <c r="L80" s="17">
        <v>470</v>
      </c>
      <c r="M80" s="17">
        <v>70</v>
      </c>
      <c r="N80" s="40" t="s">
        <v>127</v>
      </c>
    </row>
    <row r="81" spans="1:16" s="20" customFormat="1" ht="24.9" customHeight="1" x14ac:dyDescent="0.4">
      <c r="A81" s="695"/>
      <c r="B81" s="202">
        <v>17</v>
      </c>
      <c r="C81" s="700"/>
      <c r="D81" s="282"/>
      <c r="E81" s="282"/>
      <c r="F81" s="282"/>
      <c r="G81" s="282"/>
      <c r="H81" s="282"/>
      <c r="I81" s="601"/>
      <c r="J81" s="293"/>
      <c r="K81" s="17"/>
      <c r="L81" s="17"/>
      <c r="M81" s="17"/>
      <c r="N81" s="40"/>
    </row>
    <row r="82" spans="1:16" s="11" customFormat="1" ht="25.55" customHeight="1" x14ac:dyDescent="0.4">
      <c r="A82" s="205"/>
      <c r="B82" s="205"/>
      <c r="C82" s="576" t="s">
        <v>676</v>
      </c>
      <c r="D82" s="576"/>
      <c r="E82" s="576"/>
      <c r="F82" s="576"/>
      <c r="G82" s="576"/>
      <c r="H82" s="576"/>
      <c r="I82" s="576"/>
      <c r="J82" s="1"/>
      <c r="K82" s="1"/>
      <c r="L82" s="1"/>
      <c r="M82" s="1"/>
      <c r="N82" s="1"/>
      <c r="O82" s="21"/>
      <c r="P82" s="1"/>
    </row>
    <row r="83" spans="1:16" s="11" customFormat="1" ht="25.55" customHeight="1" x14ac:dyDescent="0.4">
      <c r="A83" s="206"/>
      <c r="B83" s="206"/>
      <c r="C83" s="576" t="s">
        <v>677</v>
      </c>
      <c r="D83" s="576"/>
      <c r="E83" s="576"/>
      <c r="F83" s="576"/>
      <c r="G83" s="576"/>
      <c r="H83" s="576"/>
      <c r="I83" s="576"/>
      <c r="J83" s="1"/>
      <c r="K83" s="1"/>
      <c r="L83" s="1"/>
      <c r="M83" s="1"/>
      <c r="N83" s="1"/>
      <c r="O83" s="21"/>
      <c r="P83" s="1"/>
    </row>
    <row r="84" spans="1:16" s="11" customFormat="1" ht="25.55" customHeight="1" x14ac:dyDescent="0.4">
      <c r="A84" s="207"/>
      <c r="B84" s="207"/>
      <c r="C84" s="576" t="s">
        <v>678</v>
      </c>
      <c r="D84" s="576"/>
      <c r="E84" s="576"/>
      <c r="F84" s="576"/>
      <c r="G84" s="576"/>
      <c r="H84" s="576"/>
      <c r="I84" s="576"/>
      <c r="J84" s="1"/>
      <c r="K84" s="1"/>
      <c r="L84" s="1"/>
      <c r="M84" s="1"/>
      <c r="N84" s="1"/>
      <c r="O84" s="21"/>
      <c r="P84" s="1"/>
    </row>
    <row r="85" spans="1:16" s="11" customFormat="1" ht="25.55" customHeight="1" x14ac:dyDescent="0.4">
      <c r="A85" s="208"/>
      <c r="B85" s="208"/>
      <c r="C85" s="576" t="s">
        <v>792</v>
      </c>
      <c r="D85" s="576"/>
      <c r="E85" s="576"/>
      <c r="F85" s="576"/>
      <c r="G85" s="576"/>
      <c r="H85" s="576"/>
      <c r="I85" s="576"/>
      <c r="J85" s="1"/>
      <c r="K85" s="1"/>
      <c r="L85" s="1"/>
      <c r="M85" s="1"/>
      <c r="N85" s="1"/>
      <c r="O85" s="21"/>
      <c r="P85" s="1"/>
    </row>
    <row r="86" spans="1:16" s="11" customFormat="1" ht="25.55" customHeight="1" x14ac:dyDescent="0.4">
      <c r="A86" s="209"/>
      <c r="B86" s="209"/>
      <c r="C86" s="576" t="s">
        <v>793</v>
      </c>
      <c r="D86" s="576"/>
      <c r="E86" s="576"/>
      <c r="F86" s="576"/>
      <c r="G86" s="576"/>
      <c r="H86" s="576"/>
      <c r="I86" s="576"/>
      <c r="J86" s="1"/>
      <c r="K86" s="1"/>
      <c r="L86" s="1"/>
      <c r="M86" s="1"/>
      <c r="N86" s="1"/>
      <c r="O86" s="21"/>
      <c r="P86" s="1"/>
    </row>
    <row r="87" spans="1:16" s="11" customFormat="1" ht="25.55" customHeight="1" x14ac:dyDescent="0.4">
      <c r="A87" s="699"/>
      <c r="B87" s="699"/>
      <c r="C87" s="576" t="s">
        <v>794</v>
      </c>
      <c r="D87" s="576"/>
      <c r="E87" s="576"/>
      <c r="F87" s="576"/>
      <c r="G87" s="576"/>
      <c r="H87" s="576"/>
      <c r="I87" s="576"/>
      <c r="J87" s="1"/>
      <c r="K87" s="1"/>
      <c r="L87" s="1"/>
      <c r="M87" s="1"/>
      <c r="N87" s="1"/>
      <c r="O87" s="21"/>
      <c r="P87" s="1"/>
    </row>
  </sheetData>
  <mergeCells count="113">
    <mergeCell ref="D72:D73"/>
    <mergeCell ref="I72:I73"/>
    <mergeCell ref="F62:I62"/>
    <mergeCell ref="J62:J63"/>
    <mergeCell ref="K62:K63"/>
    <mergeCell ref="C82:I82"/>
    <mergeCell ref="C83:I83"/>
    <mergeCell ref="C84:I84"/>
    <mergeCell ref="C85:I85"/>
    <mergeCell ref="C86:I86"/>
    <mergeCell ref="A87:B87"/>
    <mergeCell ref="C87:I87"/>
    <mergeCell ref="A80:A81"/>
    <mergeCell ref="C80:C81"/>
    <mergeCell ref="I80:I81"/>
    <mergeCell ref="H56:H57"/>
    <mergeCell ref="I56:I57"/>
    <mergeCell ref="A60:D60"/>
    <mergeCell ref="A61:N61"/>
    <mergeCell ref="A62:A63"/>
    <mergeCell ref="B62:B63"/>
    <mergeCell ref="C62:C63"/>
    <mergeCell ref="L62:M62"/>
    <mergeCell ref="N62:N63"/>
    <mergeCell ref="H63:I63"/>
    <mergeCell ref="A78:A79"/>
    <mergeCell ref="C78:C79"/>
    <mergeCell ref="A56:A57"/>
    <mergeCell ref="C56:C57"/>
    <mergeCell ref="A64:A65"/>
    <mergeCell ref="B64:B65"/>
    <mergeCell ref="A72:A73"/>
    <mergeCell ref="C72:C73"/>
    <mergeCell ref="O42:O43"/>
    <mergeCell ref="A44:A45"/>
    <mergeCell ref="C44:C45"/>
    <mergeCell ref="I44:I45"/>
    <mergeCell ref="A46:A47"/>
    <mergeCell ref="C46:C47"/>
    <mergeCell ref="I46:I47"/>
    <mergeCell ref="A51:A52"/>
    <mergeCell ref="A53:A54"/>
    <mergeCell ref="C53:C54"/>
    <mergeCell ref="I53:I54"/>
    <mergeCell ref="J53:J54"/>
    <mergeCell ref="A48:A49"/>
    <mergeCell ref="C48:C49"/>
    <mergeCell ref="N40:N41"/>
    <mergeCell ref="H41:I41"/>
    <mergeCell ref="A42:A43"/>
    <mergeCell ref="C42:C43"/>
    <mergeCell ref="D42:D43"/>
    <mergeCell ref="I42:I43"/>
    <mergeCell ref="A38:D38"/>
    <mergeCell ref="A39:N39"/>
    <mergeCell ref="A40:A41"/>
    <mergeCell ref="B40:B41"/>
    <mergeCell ref="C40:C41"/>
    <mergeCell ref="D40:D41"/>
    <mergeCell ref="E40:E41"/>
    <mergeCell ref="F40:I40"/>
    <mergeCell ref="J40:J41"/>
    <mergeCell ref="K40:K41"/>
    <mergeCell ref="A15:A16"/>
    <mergeCell ref="A29:A30"/>
    <mergeCell ref="C29:C30"/>
    <mergeCell ref="A31:A32"/>
    <mergeCell ref="C31:C32"/>
    <mergeCell ref="A34:A35"/>
    <mergeCell ref="C34:C35"/>
    <mergeCell ref="A24:A25"/>
    <mergeCell ref="C24:C25"/>
    <mergeCell ref="A27:A28"/>
    <mergeCell ref="C27:C28"/>
    <mergeCell ref="I15:I16"/>
    <mergeCell ref="A9:A10"/>
    <mergeCell ref="C9:C10"/>
    <mergeCell ref="A76:A77"/>
    <mergeCell ref="C76:C77"/>
    <mergeCell ref="A11:A12"/>
    <mergeCell ref="C11:C12"/>
    <mergeCell ref="K4:K5"/>
    <mergeCell ref="L4:M4"/>
    <mergeCell ref="A17:A18"/>
    <mergeCell ref="D17:D18"/>
    <mergeCell ref="A19:A20"/>
    <mergeCell ref="A22:A23"/>
    <mergeCell ref="C22:C23"/>
    <mergeCell ref="D22:D23"/>
    <mergeCell ref="A13:A14"/>
    <mergeCell ref="C13:C14"/>
    <mergeCell ref="I22:I23"/>
    <mergeCell ref="D24:D25"/>
    <mergeCell ref="I24:I25"/>
    <mergeCell ref="L40:M40"/>
    <mergeCell ref="I48:I49"/>
    <mergeCell ref="D62:D63"/>
    <mergeCell ref="E62:E63"/>
    <mergeCell ref="N4:N5"/>
    <mergeCell ref="H5:I5"/>
    <mergeCell ref="A6:A7"/>
    <mergeCell ref="C6:C7"/>
    <mergeCell ref="D6:D7"/>
    <mergeCell ref="A1:N1"/>
    <mergeCell ref="L2:N2"/>
    <mergeCell ref="A3:N3"/>
    <mergeCell ref="A4:A5"/>
    <mergeCell ref="B4:B5"/>
    <mergeCell ref="C4:C5"/>
    <mergeCell ref="D4:D5"/>
    <mergeCell ref="E4:E5"/>
    <mergeCell ref="F4:I4"/>
    <mergeCell ref="J4:J5"/>
  </mergeCells>
  <phoneticPr fontId="15" type="noConversion"/>
  <pageMargins left="0.23622047244094491" right="7.874015748031496E-2" top="0.55118110236220474" bottom="0.11811023622047245" header="0.31496062992125984" footer="0.31496062992125984"/>
  <pageSetup paperSize="9" scale="62" fitToHeight="0" orientation="portrait" r:id="rId1"/>
  <rowBreaks count="1" manualBreakCount="1">
    <brk id="38" max="1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7"/>
  <sheetViews>
    <sheetView view="pageBreakPreview" zoomScaleNormal="100" zoomScaleSheetLayoutView="100" workbookViewId="0">
      <selection activeCell="J62" sqref="J62"/>
    </sheetView>
  </sheetViews>
  <sheetFormatPr defaultColWidth="9" defaultRowHeight="18.2" x14ac:dyDescent="0.4"/>
  <cols>
    <col min="1" max="1" width="6.69921875" style="11" bestFit="1" customWidth="1"/>
    <col min="2" max="3" width="6.69921875" style="11" customWidth="1"/>
    <col min="4" max="4" width="5.19921875" style="11" bestFit="1" customWidth="1"/>
    <col min="5" max="5" width="6" style="11" bestFit="1" customWidth="1"/>
    <col min="6" max="6" width="5.19921875" style="11" bestFit="1" customWidth="1"/>
    <col min="7" max="7" width="6" style="11" bestFit="1" customWidth="1"/>
    <col min="8" max="8" width="5" style="11" customWidth="1"/>
    <col min="9" max="9" width="20" style="128" customWidth="1"/>
    <col min="10" max="10" width="45.19921875" style="1" customWidth="1"/>
    <col min="11" max="13" width="9" style="1"/>
    <col min="14" max="14" width="7.69921875" style="1" customWidth="1"/>
    <col min="15" max="15" width="19.5" style="21" bestFit="1" customWidth="1"/>
    <col min="16" max="16384" width="9" style="1"/>
  </cols>
  <sheetData>
    <row r="1" spans="1:15" ht="31.95" x14ac:dyDescent="0.4">
      <c r="A1" s="580" t="s">
        <v>681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</row>
    <row r="2" spans="1:15" ht="21.3" x14ac:dyDescent="0.4">
      <c r="A2" s="1"/>
      <c r="B2" s="1"/>
      <c r="C2" s="1"/>
      <c r="D2" s="1"/>
      <c r="E2" s="25"/>
      <c r="F2" s="25"/>
      <c r="G2" s="25"/>
      <c r="H2" s="25"/>
      <c r="I2" s="22"/>
      <c r="J2" s="21"/>
      <c r="K2" s="21"/>
      <c r="L2" s="590" t="s">
        <v>795</v>
      </c>
      <c r="M2" s="590"/>
      <c r="N2" s="590"/>
    </row>
    <row r="3" spans="1:15" ht="21" customHeight="1" x14ac:dyDescent="0.4">
      <c r="A3" s="581" t="s">
        <v>682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</row>
    <row r="4" spans="1:15" ht="21" customHeight="1" x14ac:dyDescent="0.4">
      <c r="A4" s="694" t="s">
        <v>683</v>
      </c>
      <c r="B4" s="696" t="s">
        <v>684</v>
      </c>
      <c r="C4" s="698" t="s">
        <v>685</v>
      </c>
      <c r="D4" s="609" t="s">
        <v>138</v>
      </c>
      <c r="E4" s="609" t="s">
        <v>686</v>
      </c>
      <c r="F4" s="611" t="s">
        <v>687</v>
      </c>
      <c r="G4" s="611"/>
      <c r="H4" s="611"/>
      <c r="I4" s="611"/>
      <c r="J4" s="604" t="s">
        <v>688</v>
      </c>
      <c r="K4" s="604" t="s">
        <v>142</v>
      </c>
      <c r="L4" s="604" t="s">
        <v>689</v>
      </c>
      <c r="M4" s="604"/>
      <c r="N4" s="613" t="s">
        <v>3</v>
      </c>
    </row>
    <row r="5" spans="1:15" ht="25.55" customHeight="1" x14ac:dyDescent="0.4">
      <c r="A5" s="695"/>
      <c r="B5" s="697"/>
      <c r="C5" s="691"/>
      <c r="D5" s="619"/>
      <c r="E5" s="619"/>
      <c r="F5" s="129" t="s">
        <v>690</v>
      </c>
      <c r="G5" s="129" t="s">
        <v>691</v>
      </c>
      <c r="H5" s="616" t="s">
        <v>692</v>
      </c>
      <c r="I5" s="616"/>
      <c r="J5" s="616"/>
      <c r="K5" s="616"/>
      <c r="L5" s="130" t="s">
        <v>693</v>
      </c>
      <c r="M5" s="130" t="s">
        <v>5</v>
      </c>
      <c r="N5" s="615"/>
    </row>
    <row r="6" spans="1:15" ht="23.95" customHeight="1" x14ac:dyDescent="0.4">
      <c r="A6" s="688">
        <v>1</v>
      </c>
      <c r="B6" s="180">
        <v>1</v>
      </c>
      <c r="C6" s="690">
        <v>1</v>
      </c>
      <c r="D6" s="692">
        <v>550</v>
      </c>
      <c r="E6" s="18">
        <v>10</v>
      </c>
      <c r="F6" s="19">
        <v>1</v>
      </c>
      <c r="G6" s="19">
        <v>9</v>
      </c>
      <c r="H6" s="28"/>
      <c r="I6" s="72" t="s">
        <v>694</v>
      </c>
      <c r="J6" s="16" t="s">
        <v>361</v>
      </c>
      <c r="K6" s="17" t="s">
        <v>119</v>
      </c>
      <c r="L6" s="17">
        <v>470</v>
      </c>
      <c r="M6" s="17">
        <v>70</v>
      </c>
      <c r="N6" s="40" t="s">
        <v>695</v>
      </c>
      <c r="O6" s="1"/>
    </row>
    <row r="7" spans="1:15" ht="23.95" customHeight="1" x14ac:dyDescent="0.4">
      <c r="A7" s="689"/>
      <c r="B7" s="180">
        <v>2</v>
      </c>
      <c r="C7" s="691"/>
      <c r="D7" s="693"/>
      <c r="E7" s="18"/>
      <c r="F7" s="19"/>
      <c r="G7" s="19"/>
      <c r="H7" s="28"/>
      <c r="I7" s="72"/>
      <c r="J7" s="16"/>
      <c r="K7" s="17"/>
      <c r="L7" s="17"/>
      <c r="M7" s="17"/>
      <c r="N7" s="40"/>
      <c r="O7" s="1"/>
    </row>
    <row r="8" spans="1:15" ht="23.95" customHeight="1" x14ac:dyDescent="0.4">
      <c r="A8" s="182">
        <v>2</v>
      </c>
      <c r="B8" s="180">
        <v>3</v>
      </c>
      <c r="C8" s="181">
        <v>2</v>
      </c>
      <c r="D8" s="136">
        <v>552</v>
      </c>
      <c r="E8" s="18">
        <v>4</v>
      </c>
      <c r="F8" s="19">
        <v>1</v>
      </c>
      <c r="G8" s="19">
        <v>3</v>
      </c>
      <c r="H8" s="28"/>
      <c r="I8" s="139" t="s">
        <v>219</v>
      </c>
      <c r="J8" s="16" t="s">
        <v>697</v>
      </c>
      <c r="K8" s="17" t="s">
        <v>698</v>
      </c>
      <c r="L8" s="17">
        <v>535</v>
      </c>
      <c r="M8" s="17">
        <v>70</v>
      </c>
      <c r="N8" s="40" t="s">
        <v>699</v>
      </c>
      <c r="O8" s="1"/>
    </row>
    <row r="9" spans="1:15" ht="23.95" customHeight="1" x14ac:dyDescent="0.4">
      <c r="A9" s="688">
        <v>3</v>
      </c>
      <c r="B9" s="180">
        <v>4</v>
      </c>
      <c r="C9" s="690">
        <v>3</v>
      </c>
      <c r="D9" s="136">
        <v>553</v>
      </c>
      <c r="E9" s="18">
        <v>10</v>
      </c>
      <c r="F9" s="19">
        <v>1</v>
      </c>
      <c r="G9" s="19">
        <v>9</v>
      </c>
      <c r="H9" s="29"/>
      <c r="I9" s="72" t="s">
        <v>694</v>
      </c>
      <c r="J9" s="16" t="s">
        <v>365</v>
      </c>
      <c r="K9" s="17" t="s">
        <v>121</v>
      </c>
      <c r="L9" s="17">
        <v>470</v>
      </c>
      <c r="M9" s="17">
        <v>70</v>
      </c>
      <c r="N9" s="40" t="s">
        <v>700</v>
      </c>
      <c r="O9" s="1"/>
    </row>
    <row r="10" spans="1:15" ht="23.95" customHeight="1" x14ac:dyDescent="0.4">
      <c r="A10" s="689"/>
      <c r="B10" s="180">
        <v>5</v>
      </c>
      <c r="C10" s="691"/>
      <c r="D10" s="136"/>
      <c r="E10" s="18"/>
      <c r="F10" s="19"/>
      <c r="G10" s="19"/>
      <c r="H10" s="29"/>
      <c r="I10" s="72"/>
      <c r="J10" s="16"/>
      <c r="K10" s="17"/>
      <c r="L10" s="17"/>
      <c r="M10" s="17"/>
      <c r="N10" s="40"/>
      <c r="O10" s="1"/>
    </row>
    <row r="11" spans="1:15" ht="23.95" customHeight="1" x14ac:dyDescent="0.4">
      <c r="A11" s="688">
        <v>4</v>
      </c>
      <c r="B11" s="180">
        <v>6</v>
      </c>
      <c r="C11" s="690">
        <v>4</v>
      </c>
      <c r="D11" s="136">
        <v>554</v>
      </c>
      <c r="E11" s="18">
        <v>10</v>
      </c>
      <c r="F11" s="19">
        <v>1</v>
      </c>
      <c r="G11" s="19">
        <v>9</v>
      </c>
      <c r="H11" s="28"/>
      <c r="I11" s="72" t="s">
        <v>211</v>
      </c>
      <c r="J11" s="16" t="s">
        <v>701</v>
      </c>
      <c r="K11" s="17" t="s">
        <v>121</v>
      </c>
      <c r="L11" s="17">
        <v>470</v>
      </c>
      <c r="M11" s="17">
        <v>70</v>
      </c>
      <c r="N11" s="40" t="s">
        <v>184</v>
      </c>
      <c r="O11" s="1"/>
    </row>
    <row r="12" spans="1:15" ht="23.95" customHeight="1" x14ac:dyDescent="0.4">
      <c r="A12" s="689"/>
      <c r="B12" s="180">
        <v>7</v>
      </c>
      <c r="C12" s="691"/>
      <c r="D12" s="136"/>
      <c r="E12" s="18"/>
      <c r="F12" s="19"/>
      <c r="G12" s="19"/>
      <c r="H12" s="28"/>
      <c r="I12" s="72"/>
      <c r="J12" s="16"/>
      <c r="K12" s="17"/>
      <c r="L12" s="17"/>
      <c r="M12" s="17"/>
      <c r="N12" s="40"/>
      <c r="O12" s="1"/>
    </row>
    <row r="13" spans="1:15" ht="23.95" customHeight="1" x14ac:dyDescent="0.4">
      <c r="A13" s="688">
        <v>5</v>
      </c>
      <c r="B13" s="180">
        <v>8</v>
      </c>
      <c r="C13" s="690">
        <v>5</v>
      </c>
      <c r="D13" s="136">
        <v>555</v>
      </c>
      <c r="E13" s="18">
        <v>10</v>
      </c>
      <c r="F13" s="19">
        <v>1</v>
      </c>
      <c r="G13" s="19">
        <v>9</v>
      </c>
      <c r="H13" s="28"/>
      <c r="I13" s="72" t="s">
        <v>694</v>
      </c>
      <c r="J13" s="16" t="s">
        <v>702</v>
      </c>
      <c r="K13" s="17" t="s">
        <v>121</v>
      </c>
      <c r="L13" s="17">
        <v>470</v>
      </c>
      <c r="M13" s="17">
        <v>70</v>
      </c>
      <c r="N13" s="40" t="s">
        <v>703</v>
      </c>
      <c r="O13" s="1"/>
    </row>
    <row r="14" spans="1:15" ht="23.95" customHeight="1" x14ac:dyDescent="0.4">
      <c r="A14" s="689"/>
      <c r="B14" s="180">
        <v>9</v>
      </c>
      <c r="C14" s="691"/>
      <c r="D14" s="136"/>
      <c r="E14" s="18"/>
      <c r="F14" s="19"/>
      <c r="G14" s="19"/>
      <c r="H14" s="28"/>
      <c r="I14" s="72"/>
      <c r="J14" s="16"/>
      <c r="K14" s="17"/>
      <c r="L14" s="17"/>
      <c r="M14" s="17"/>
      <c r="N14" s="40"/>
      <c r="O14" s="1"/>
    </row>
    <row r="15" spans="1:15" ht="24.9" customHeight="1" x14ac:dyDescent="0.4">
      <c r="A15" s="688">
        <v>6</v>
      </c>
      <c r="B15" s="180">
        <v>10</v>
      </c>
      <c r="C15" s="690">
        <v>6</v>
      </c>
      <c r="D15" s="136">
        <v>556</v>
      </c>
      <c r="E15" s="18">
        <v>10</v>
      </c>
      <c r="F15" s="19">
        <v>1</v>
      </c>
      <c r="G15" s="19">
        <v>9</v>
      </c>
      <c r="H15" s="28"/>
      <c r="I15" s="137" t="s">
        <v>704</v>
      </c>
      <c r="J15" s="16" t="s">
        <v>705</v>
      </c>
      <c r="K15" s="17" t="s">
        <v>121</v>
      </c>
      <c r="L15" s="17">
        <v>470</v>
      </c>
      <c r="M15" s="17">
        <v>70</v>
      </c>
      <c r="N15" s="40" t="s">
        <v>184</v>
      </c>
      <c r="O15" s="1"/>
    </row>
    <row r="16" spans="1:15" ht="24.9" customHeight="1" x14ac:dyDescent="0.4">
      <c r="A16" s="689"/>
      <c r="B16" s="180">
        <v>11</v>
      </c>
      <c r="C16" s="691"/>
      <c r="D16" s="136"/>
      <c r="E16" s="18"/>
      <c r="F16" s="19"/>
      <c r="G16" s="19"/>
      <c r="H16" s="28"/>
      <c r="I16" s="137"/>
      <c r="J16" s="16"/>
      <c r="K16" s="17"/>
      <c r="L16" s="17"/>
      <c r="M16" s="17"/>
      <c r="N16" s="40"/>
      <c r="O16" s="1"/>
    </row>
    <row r="17" spans="1:15" ht="24.9" customHeight="1" x14ac:dyDescent="0.4">
      <c r="A17" s="688">
        <v>7</v>
      </c>
      <c r="B17" s="180">
        <v>12</v>
      </c>
      <c r="C17" s="690">
        <v>7</v>
      </c>
      <c r="D17" s="136">
        <v>558</v>
      </c>
      <c r="E17" s="18">
        <v>6</v>
      </c>
      <c r="F17" s="19">
        <v>1</v>
      </c>
      <c r="G17" s="19">
        <v>5</v>
      </c>
      <c r="H17" s="29"/>
      <c r="I17" s="137" t="s">
        <v>696</v>
      </c>
      <c r="J17" s="16" t="s">
        <v>706</v>
      </c>
      <c r="K17" s="17" t="s">
        <v>122</v>
      </c>
      <c r="L17" s="17">
        <v>470</v>
      </c>
      <c r="M17" s="17">
        <v>70</v>
      </c>
      <c r="N17" s="40" t="s">
        <v>184</v>
      </c>
      <c r="O17" s="1"/>
    </row>
    <row r="18" spans="1:15" ht="24.9" customHeight="1" x14ac:dyDescent="0.4">
      <c r="A18" s="689"/>
      <c r="B18" s="180">
        <v>13</v>
      </c>
      <c r="C18" s="691"/>
      <c r="D18" s="136"/>
      <c r="E18" s="18"/>
      <c r="F18" s="19"/>
      <c r="G18" s="19"/>
      <c r="H18" s="29"/>
      <c r="I18" s="137"/>
      <c r="J18" s="16"/>
      <c r="K18" s="17"/>
      <c r="L18" s="17"/>
      <c r="M18" s="17"/>
      <c r="N18" s="40"/>
      <c r="O18" s="1"/>
    </row>
    <row r="19" spans="1:15" ht="24.9" customHeight="1" x14ac:dyDescent="0.4">
      <c r="A19" s="695">
        <v>8</v>
      </c>
      <c r="B19" s="180">
        <v>14</v>
      </c>
      <c r="C19" s="181">
        <v>8</v>
      </c>
      <c r="D19" s="136">
        <v>559</v>
      </c>
      <c r="E19" s="18">
        <v>4</v>
      </c>
      <c r="F19" s="19">
        <v>1</v>
      </c>
      <c r="G19" s="19">
        <v>3</v>
      </c>
      <c r="H19" s="28"/>
      <c r="I19" s="671" t="s">
        <v>222</v>
      </c>
      <c r="J19" s="16" t="s">
        <v>707</v>
      </c>
      <c r="K19" s="17" t="s">
        <v>708</v>
      </c>
      <c r="L19" s="17">
        <v>470</v>
      </c>
      <c r="M19" s="17">
        <v>70</v>
      </c>
      <c r="N19" s="40" t="s">
        <v>695</v>
      </c>
      <c r="O19" s="1"/>
    </row>
    <row r="20" spans="1:15" ht="24.9" customHeight="1" x14ac:dyDescent="0.4">
      <c r="A20" s="695"/>
      <c r="B20" s="180">
        <v>15</v>
      </c>
      <c r="C20" s="181">
        <v>9</v>
      </c>
      <c r="D20" s="136">
        <v>572</v>
      </c>
      <c r="E20" s="18">
        <v>4</v>
      </c>
      <c r="F20" s="19">
        <v>1</v>
      </c>
      <c r="G20" s="19">
        <v>3</v>
      </c>
      <c r="H20" s="29"/>
      <c r="I20" s="601"/>
      <c r="J20" s="16" t="s">
        <v>709</v>
      </c>
      <c r="K20" s="17" t="s">
        <v>710</v>
      </c>
      <c r="L20" s="17">
        <v>470</v>
      </c>
      <c r="M20" s="17">
        <v>70</v>
      </c>
      <c r="N20" s="40" t="s">
        <v>184</v>
      </c>
      <c r="O20" s="1"/>
    </row>
    <row r="21" spans="1:15" s="51" customFormat="1" ht="24.9" customHeight="1" x14ac:dyDescent="0.4">
      <c r="A21" s="695">
        <v>9</v>
      </c>
      <c r="B21" s="180">
        <v>16</v>
      </c>
      <c r="C21" s="181">
        <v>10</v>
      </c>
      <c r="D21" s="584">
        <v>560</v>
      </c>
      <c r="E21" s="70">
        <v>5</v>
      </c>
      <c r="F21" s="71">
        <v>1</v>
      </c>
      <c r="G21" s="71">
        <v>4</v>
      </c>
      <c r="H21" s="28"/>
      <c r="I21" s="72" t="s">
        <v>322</v>
      </c>
      <c r="J21" s="114" t="s">
        <v>711</v>
      </c>
      <c r="K21" s="117" t="s">
        <v>122</v>
      </c>
      <c r="L21" s="117">
        <v>535</v>
      </c>
      <c r="M21" s="117">
        <v>70</v>
      </c>
      <c r="N21" s="116" t="s">
        <v>184</v>
      </c>
    </row>
    <row r="22" spans="1:15" s="51" customFormat="1" ht="24.9" customHeight="1" x14ac:dyDescent="0.4">
      <c r="A22" s="695"/>
      <c r="B22" s="180">
        <v>17</v>
      </c>
      <c r="C22" s="181">
        <v>11</v>
      </c>
      <c r="D22" s="584"/>
      <c r="E22" s="70">
        <v>5</v>
      </c>
      <c r="F22" s="71">
        <v>1</v>
      </c>
      <c r="G22" s="71">
        <v>4</v>
      </c>
      <c r="H22" s="29"/>
      <c r="I22" s="72" t="s">
        <v>712</v>
      </c>
      <c r="J22" s="114" t="s">
        <v>713</v>
      </c>
      <c r="K22" s="117" t="s">
        <v>122</v>
      </c>
      <c r="L22" s="117">
        <v>535</v>
      </c>
      <c r="M22" s="117">
        <v>70</v>
      </c>
      <c r="N22" s="116" t="s">
        <v>184</v>
      </c>
    </row>
    <row r="23" spans="1:15" s="51" customFormat="1" ht="24.9" customHeight="1" x14ac:dyDescent="0.4">
      <c r="A23" s="695">
        <v>10</v>
      </c>
      <c r="B23" s="180">
        <v>18</v>
      </c>
      <c r="C23" s="181">
        <v>12</v>
      </c>
      <c r="D23" s="133">
        <v>563</v>
      </c>
      <c r="E23" s="70">
        <v>4</v>
      </c>
      <c r="F23" s="71">
        <v>1</v>
      </c>
      <c r="G23" s="71">
        <v>3</v>
      </c>
      <c r="H23" s="29"/>
      <c r="I23" s="72" t="s">
        <v>714</v>
      </c>
      <c r="J23" s="114" t="s">
        <v>715</v>
      </c>
      <c r="K23" s="117" t="s">
        <v>716</v>
      </c>
      <c r="L23" s="117">
        <v>470</v>
      </c>
      <c r="M23" s="117">
        <v>70</v>
      </c>
      <c r="N23" s="116" t="s">
        <v>700</v>
      </c>
    </row>
    <row r="24" spans="1:15" s="51" customFormat="1" ht="24.9" customHeight="1" x14ac:dyDescent="0.4">
      <c r="A24" s="695"/>
      <c r="B24" s="180">
        <v>19</v>
      </c>
      <c r="C24" s="181">
        <v>13</v>
      </c>
      <c r="D24" s="133">
        <v>582</v>
      </c>
      <c r="E24" s="70">
        <v>4</v>
      </c>
      <c r="F24" s="71">
        <v>1</v>
      </c>
      <c r="G24" s="71">
        <v>3</v>
      </c>
      <c r="H24" s="28"/>
      <c r="I24" s="72" t="s">
        <v>323</v>
      </c>
      <c r="J24" s="114" t="s">
        <v>717</v>
      </c>
      <c r="K24" s="117" t="s">
        <v>718</v>
      </c>
      <c r="L24" s="117">
        <v>470</v>
      </c>
      <c r="M24" s="117">
        <v>70</v>
      </c>
      <c r="N24" s="116" t="s">
        <v>127</v>
      </c>
    </row>
    <row r="25" spans="1:15" ht="24.9" customHeight="1" x14ac:dyDescent="0.4">
      <c r="A25" s="182">
        <v>11</v>
      </c>
      <c r="B25" s="180">
        <v>20</v>
      </c>
      <c r="C25" s="183">
        <v>14</v>
      </c>
      <c r="D25" s="136">
        <v>565</v>
      </c>
      <c r="E25" s="18">
        <v>6</v>
      </c>
      <c r="F25" s="19">
        <v>1</v>
      </c>
      <c r="G25" s="19">
        <v>5</v>
      </c>
      <c r="H25" s="28"/>
      <c r="I25" s="137"/>
      <c r="J25" s="16" t="s">
        <v>719</v>
      </c>
      <c r="K25" s="17" t="s">
        <v>121</v>
      </c>
      <c r="L25" s="17">
        <v>535</v>
      </c>
      <c r="M25" s="17">
        <v>70</v>
      </c>
      <c r="N25" s="40" t="s">
        <v>184</v>
      </c>
      <c r="O25" s="1"/>
    </row>
    <row r="26" spans="1:15" ht="24.9" customHeight="1" x14ac:dyDescent="0.4">
      <c r="A26" s="695">
        <v>12</v>
      </c>
      <c r="B26" s="180">
        <v>21</v>
      </c>
      <c r="C26" s="690">
        <v>15</v>
      </c>
      <c r="D26" s="600">
        <v>566</v>
      </c>
      <c r="E26" s="18">
        <v>6</v>
      </c>
      <c r="F26" s="19">
        <v>1</v>
      </c>
      <c r="G26" s="19">
        <v>5</v>
      </c>
      <c r="H26" s="28"/>
      <c r="I26" s="601" t="s">
        <v>720</v>
      </c>
      <c r="J26" s="16" t="s">
        <v>382</v>
      </c>
      <c r="K26" s="17" t="s">
        <v>121</v>
      </c>
      <c r="L26" s="17">
        <v>470</v>
      </c>
      <c r="M26" s="17">
        <v>70</v>
      </c>
      <c r="N26" s="40" t="s">
        <v>695</v>
      </c>
      <c r="O26" s="1"/>
    </row>
    <row r="27" spans="1:15" ht="24.9" customHeight="1" x14ac:dyDescent="0.4">
      <c r="A27" s="695"/>
      <c r="B27" s="180">
        <v>22</v>
      </c>
      <c r="C27" s="691"/>
      <c r="D27" s="600"/>
      <c r="E27" s="18">
        <v>6</v>
      </c>
      <c r="F27" s="19">
        <v>1</v>
      </c>
      <c r="G27" s="19">
        <v>5</v>
      </c>
      <c r="H27" s="28"/>
      <c r="I27" s="601"/>
      <c r="J27" s="16" t="s">
        <v>383</v>
      </c>
      <c r="K27" s="17" t="s">
        <v>121</v>
      </c>
      <c r="L27" s="17">
        <v>470</v>
      </c>
      <c r="M27" s="17">
        <v>70</v>
      </c>
      <c r="N27" s="40" t="s">
        <v>184</v>
      </c>
      <c r="O27" s="1"/>
    </row>
    <row r="28" spans="1:15" ht="24.9" customHeight="1" x14ac:dyDescent="0.4">
      <c r="A28" s="695">
        <v>13</v>
      </c>
      <c r="B28" s="180">
        <v>23</v>
      </c>
      <c r="C28" s="690">
        <v>16</v>
      </c>
      <c r="D28" s="600">
        <v>567</v>
      </c>
      <c r="E28" s="18">
        <v>6</v>
      </c>
      <c r="F28" s="19">
        <v>1</v>
      </c>
      <c r="G28" s="19">
        <v>5</v>
      </c>
      <c r="H28" s="28"/>
      <c r="I28" s="601" t="s">
        <v>211</v>
      </c>
      <c r="J28" s="16" t="s">
        <v>721</v>
      </c>
      <c r="K28" s="17" t="s">
        <v>121</v>
      </c>
      <c r="L28" s="17">
        <v>470</v>
      </c>
      <c r="M28" s="17">
        <v>70</v>
      </c>
      <c r="N28" s="40" t="s">
        <v>722</v>
      </c>
      <c r="O28" s="1"/>
    </row>
    <row r="29" spans="1:15" ht="24.9" customHeight="1" x14ac:dyDescent="0.4">
      <c r="A29" s="695"/>
      <c r="B29" s="180">
        <v>24</v>
      </c>
      <c r="C29" s="691"/>
      <c r="D29" s="600"/>
      <c r="E29" s="18">
        <v>6</v>
      </c>
      <c r="F29" s="19">
        <v>1</v>
      </c>
      <c r="G29" s="19">
        <v>5</v>
      </c>
      <c r="H29" s="28"/>
      <c r="I29" s="601"/>
      <c r="J29" s="16" t="s">
        <v>723</v>
      </c>
      <c r="K29" s="17" t="s">
        <v>121</v>
      </c>
      <c r="L29" s="17">
        <v>470</v>
      </c>
      <c r="M29" s="17">
        <v>70</v>
      </c>
      <c r="N29" s="40" t="s">
        <v>722</v>
      </c>
      <c r="O29" s="1"/>
    </row>
    <row r="30" spans="1:15" ht="24.9" customHeight="1" x14ac:dyDescent="0.4">
      <c r="A30" s="182">
        <v>14</v>
      </c>
      <c r="B30" s="180">
        <v>25</v>
      </c>
      <c r="C30" s="183">
        <v>17</v>
      </c>
      <c r="D30" s="136">
        <v>569</v>
      </c>
      <c r="E30" s="18">
        <v>5</v>
      </c>
      <c r="F30" s="19">
        <v>1</v>
      </c>
      <c r="G30" s="19">
        <v>4</v>
      </c>
      <c r="H30" s="29"/>
      <c r="I30" s="72"/>
      <c r="J30" s="16" t="s">
        <v>724</v>
      </c>
      <c r="K30" s="17" t="s">
        <v>121</v>
      </c>
      <c r="L30" s="17">
        <v>470</v>
      </c>
      <c r="M30" s="17">
        <v>70</v>
      </c>
      <c r="N30" s="40" t="s">
        <v>722</v>
      </c>
      <c r="O30" s="1"/>
    </row>
    <row r="31" spans="1:15" ht="24.9" customHeight="1" x14ac:dyDescent="0.4">
      <c r="A31" s="688">
        <v>15</v>
      </c>
      <c r="B31" s="180">
        <v>26</v>
      </c>
      <c r="C31" s="690">
        <v>18</v>
      </c>
      <c r="D31" s="136">
        <v>570</v>
      </c>
      <c r="E31" s="18">
        <v>10</v>
      </c>
      <c r="F31" s="19">
        <v>1</v>
      </c>
      <c r="G31" s="19">
        <v>9</v>
      </c>
      <c r="H31" s="28"/>
      <c r="I31" s="72" t="s">
        <v>211</v>
      </c>
      <c r="J31" s="16" t="s">
        <v>725</v>
      </c>
      <c r="K31" s="17" t="s">
        <v>122</v>
      </c>
      <c r="L31" s="17">
        <v>470</v>
      </c>
      <c r="M31" s="17">
        <v>70</v>
      </c>
      <c r="N31" s="40" t="s">
        <v>695</v>
      </c>
      <c r="O31" s="1"/>
    </row>
    <row r="32" spans="1:15" ht="24.9" customHeight="1" x14ac:dyDescent="0.4">
      <c r="A32" s="689"/>
      <c r="B32" s="180">
        <v>27</v>
      </c>
      <c r="C32" s="691"/>
      <c r="D32" s="136"/>
      <c r="E32" s="18"/>
      <c r="F32" s="19"/>
      <c r="G32" s="19"/>
      <c r="H32" s="28"/>
      <c r="I32" s="72"/>
      <c r="J32" s="16"/>
      <c r="K32" s="17"/>
      <c r="L32" s="17"/>
      <c r="M32" s="17"/>
      <c r="N32" s="40"/>
      <c r="O32" s="1"/>
    </row>
    <row r="33" spans="1:15" ht="24.9" customHeight="1" x14ac:dyDescent="0.4">
      <c r="A33" s="688">
        <v>16</v>
      </c>
      <c r="B33" s="180">
        <v>28</v>
      </c>
      <c r="C33" s="690">
        <v>19</v>
      </c>
      <c r="D33" s="136">
        <v>573</v>
      </c>
      <c r="E33" s="18">
        <v>10</v>
      </c>
      <c r="F33" s="19">
        <v>1</v>
      </c>
      <c r="G33" s="19">
        <v>9</v>
      </c>
      <c r="H33" s="28"/>
      <c r="I33" s="137" t="s">
        <v>694</v>
      </c>
      <c r="J33" s="16" t="s">
        <v>389</v>
      </c>
      <c r="K33" s="17" t="s">
        <v>124</v>
      </c>
      <c r="L33" s="17">
        <v>470</v>
      </c>
      <c r="M33" s="17">
        <v>70</v>
      </c>
      <c r="N33" s="40" t="s">
        <v>184</v>
      </c>
      <c r="O33" s="1"/>
    </row>
    <row r="34" spans="1:15" ht="24.9" customHeight="1" x14ac:dyDescent="0.4">
      <c r="A34" s="689"/>
      <c r="B34" s="180">
        <v>29</v>
      </c>
      <c r="C34" s="691"/>
      <c r="D34" s="136"/>
      <c r="E34" s="18"/>
      <c r="F34" s="19"/>
      <c r="G34" s="19"/>
      <c r="H34" s="28"/>
      <c r="I34" s="137"/>
      <c r="J34" s="16"/>
      <c r="K34" s="17"/>
      <c r="L34" s="17"/>
      <c r="M34" s="17"/>
      <c r="N34" s="40"/>
      <c r="O34" s="1"/>
    </row>
    <row r="35" spans="1:15" ht="24.9" customHeight="1" x14ac:dyDescent="0.4">
      <c r="A35" s="688">
        <v>17</v>
      </c>
      <c r="B35" s="180">
        <v>30</v>
      </c>
      <c r="C35" s="690">
        <v>20</v>
      </c>
      <c r="D35" s="136">
        <v>576</v>
      </c>
      <c r="E35" s="18">
        <v>10</v>
      </c>
      <c r="F35" s="19">
        <v>1</v>
      </c>
      <c r="G35" s="19">
        <v>9</v>
      </c>
      <c r="H35" s="28"/>
      <c r="I35" s="137" t="s">
        <v>720</v>
      </c>
      <c r="J35" s="16" t="s">
        <v>726</v>
      </c>
      <c r="K35" s="17" t="s">
        <v>121</v>
      </c>
      <c r="L35" s="17">
        <v>470</v>
      </c>
      <c r="M35" s="17">
        <v>70</v>
      </c>
      <c r="N35" s="40" t="s">
        <v>184</v>
      </c>
      <c r="O35" s="1"/>
    </row>
    <row r="36" spans="1:15" ht="24.9" customHeight="1" x14ac:dyDescent="0.4">
      <c r="A36" s="689"/>
      <c r="B36" s="180">
        <v>31</v>
      </c>
      <c r="C36" s="691"/>
      <c r="D36" s="136"/>
      <c r="E36" s="18"/>
      <c r="F36" s="19"/>
      <c r="G36" s="19"/>
      <c r="H36" s="28"/>
      <c r="I36" s="137"/>
      <c r="J36" s="16"/>
      <c r="K36" s="17"/>
      <c r="L36" s="17"/>
      <c r="M36" s="17"/>
      <c r="N36" s="40"/>
      <c r="O36" s="1"/>
    </row>
    <row r="37" spans="1:15" ht="24.9" customHeight="1" x14ac:dyDescent="0.4">
      <c r="A37" s="182">
        <v>18</v>
      </c>
      <c r="B37" s="180">
        <v>32</v>
      </c>
      <c r="C37" s="183">
        <v>21</v>
      </c>
      <c r="D37" s="136">
        <v>577</v>
      </c>
      <c r="E37" s="18">
        <v>6</v>
      </c>
      <c r="F37" s="19">
        <v>1</v>
      </c>
      <c r="G37" s="19">
        <v>5</v>
      </c>
      <c r="H37" s="28">
        <v>-1</v>
      </c>
      <c r="I37" s="137"/>
      <c r="J37" s="16" t="s">
        <v>727</v>
      </c>
      <c r="K37" s="17" t="s">
        <v>122</v>
      </c>
      <c r="L37" s="17">
        <v>470</v>
      </c>
      <c r="M37" s="17">
        <v>70</v>
      </c>
      <c r="N37" s="40" t="s">
        <v>700</v>
      </c>
      <c r="O37" s="1"/>
    </row>
    <row r="38" spans="1:15" ht="24.9" customHeight="1" x14ac:dyDescent="0.4">
      <c r="A38" s="688">
        <v>19</v>
      </c>
      <c r="B38" s="180">
        <v>33</v>
      </c>
      <c r="C38" s="690">
        <v>22</v>
      </c>
      <c r="D38" s="136">
        <v>578</v>
      </c>
      <c r="E38" s="18">
        <v>6</v>
      </c>
      <c r="F38" s="19">
        <v>1</v>
      </c>
      <c r="G38" s="19">
        <v>5</v>
      </c>
      <c r="H38" s="28"/>
      <c r="I38" s="137" t="s">
        <v>696</v>
      </c>
      <c r="J38" s="16" t="s">
        <v>391</v>
      </c>
      <c r="K38" s="17" t="s">
        <v>122</v>
      </c>
      <c r="L38" s="17">
        <v>470</v>
      </c>
      <c r="M38" s="17">
        <v>70</v>
      </c>
      <c r="N38" s="40" t="s">
        <v>184</v>
      </c>
      <c r="O38" s="1"/>
    </row>
    <row r="39" spans="1:15" ht="24.9" customHeight="1" x14ac:dyDescent="0.4">
      <c r="A39" s="689"/>
      <c r="B39" s="180">
        <v>34</v>
      </c>
      <c r="C39" s="691"/>
      <c r="D39" s="136"/>
      <c r="E39" s="18"/>
      <c r="F39" s="19"/>
      <c r="G39" s="19"/>
      <c r="H39" s="28"/>
      <c r="I39" s="137"/>
      <c r="J39" s="16"/>
      <c r="K39" s="17"/>
      <c r="L39" s="17"/>
      <c r="M39" s="17"/>
      <c r="N39" s="40"/>
      <c r="O39" s="1"/>
    </row>
    <row r="40" spans="1:15" ht="24.9" customHeight="1" x14ac:dyDescent="0.4">
      <c r="A40" s="182">
        <v>20</v>
      </c>
      <c r="B40" s="180">
        <v>35</v>
      </c>
      <c r="C40" s="183">
        <v>23</v>
      </c>
      <c r="D40" s="136">
        <v>579</v>
      </c>
      <c r="E40" s="18">
        <v>4</v>
      </c>
      <c r="F40" s="19">
        <v>1</v>
      </c>
      <c r="G40" s="19">
        <v>3</v>
      </c>
      <c r="H40" s="28"/>
      <c r="I40" s="72"/>
      <c r="J40" s="114" t="s">
        <v>728</v>
      </c>
      <c r="K40" s="17" t="s">
        <v>122</v>
      </c>
      <c r="L40" s="17">
        <v>535</v>
      </c>
      <c r="M40" s="17">
        <v>70</v>
      </c>
      <c r="N40" s="40" t="s">
        <v>722</v>
      </c>
      <c r="O40" s="1"/>
    </row>
    <row r="41" spans="1:15" ht="24.9" customHeight="1" x14ac:dyDescent="0.4">
      <c r="A41" s="182">
        <v>21</v>
      </c>
      <c r="B41" s="180">
        <v>36</v>
      </c>
      <c r="C41" s="183">
        <v>24</v>
      </c>
      <c r="D41" s="136">
        <v>580</v>
      </c>
      <c r="E41" s="18">
        <v>4</v>
      </c>
      <c r="F41" s="19">
        <v>1</v>
      </c>
      <c r="G41" s="19">
        <v>3</v>
      </c>
      <c r="H41" s="28"/>
      <c r="I41" s="68" t="s">
        <v>729</v>
      </c>
      <c r="J41" s="16" t="s">
        <v>730</v>
      </c>
      <c r="K41" s="17" t="s">
        <v>731</v>
      </c>
      <c r="L41" s="17">
        <v>535</v>
      </c>
      <c r="M41" s="17">
        <v>70</v>
      </c>
      <c r="N41" s="40" t="s">
        <v>18</v>
      </c>
      <c r="O41" s="1"/>
    </row>
    <row r="42" spans="1:15" s="20" customFormat="1" ht="25.55" customHeight="1" x14ac:dyDescent="0.4">
      <c r="A42" s="674" t="s">
        <v>732</v>
      </c>
      <c r="B42" s="682"/>
      <c r="C42" s="682"/>
      <c r="D42" s="602"/>
      <c r="E42" s="41">
        <f>SUM(E6:E41)</f>
        <v>171</v>
      </c>
      <c r="F42" s="41">
        <f>SUM(F6:F41)</f>
        <v>26</v>
      </c>
      <c r="G42" s="41">
        <f>SUM(G6:G41)</f>
        <v>145</v>
      </c>
      <c r="H42" s="41">
        <f>SUM(H6:H41)</f>
        <v>-1</v>
      </c>
      <c r="I42" s="74"/>
      <c r="J42" s="42"/>
      <c r="K42" s="23"/>
      <c r="L42" s="43"/>
      <c r="M42" s="138"/>
      <c r="N42" s="44"/>
      <c r="O42" s="45"/>
    </row>
    <row r="43" spans="1:15" ht="20.2" customHeight="1" x14ac:dyDescent="0.4">
      <c r="A43" s="581" t="s">
        <v>733</v>
      </c>
      <c r="B43" s="581"/>
      <c r="C43" s="581"/>
      <c r="D43" s="581"/>
      <c r="E43" s="581"/>
      <c r="F43" s="581"/>
      <c r="G43" s="581"/>
      <c r="H43" s="581"/>
      <c r="I43" s="581"/>
      <c r="J43" s="581"/>
      <c r="K43" s="581"/>
      <c r="L43" s="581"/>
      <c r="M43" s="581"/>
      <c r="N43" s="581"/>
    </row>
    <row r="44" spans="1:15" s="128" customFormat="1" ht="21" customHeight="1" x14ac:dyDescent="0.4">
      <c r="A44" s="694" t="s">
        <v>683</v>
      </c>
      <c r="B44" s="696" t="s">
        <v>684</v>
      </c>
      <c r="C44" s="698" t="s">
        <v>734</v>
      </c>
      <c r="D44" s="609" t="s">
        <v>138</v>
      </c>
      <c r="E44" s="609" t="s">
        <v>735</v>
      </c>
      <c r="F44" s="611" t="s">
        <v>736</v>
      </c>
      <c r="G44" s="611"/>
      <c r="H44" s="611"/>
      <c r="I44" s="611"/>
      <c r="J44" s="604" t="s">
        <v>737</v>
      </c>
      <c r="K44" s="604" t="s">
        <v>738</v>
      </c>
      <c r="L44" s="604" t="s">
        <v>739</v>
      </c>
      <c r="M44" s="604"/>
      <c r="N44" s="613" t="s">
        <v>3</v>
      </c>
      <c r="O44" s="22"/>
    </row>
    <row r="45" spans="1:15" s="128" customFormat="1" ht="29.3" customHeight="1" x14ac:dyDescent="0.4">
      <c r="A45" s="695"/>
      <c r="B45" s="697"/>
      <c r="C45" s="691"/>
      <c r="D45" s="619"/>
      <c r="E45" s="619"/>
      <c r="F45" s="129" t="s">
        <v>131</v>
      </c>
      <c r="G45" s="129" t="s">
        <v>740</v>
      </c>
      <c r="H45" s="616" t="s">
        <v>741</v>
      </c>
      <c r="I45" s="616"/>
      <c r="J45" s="616"/>
      <c r="K45" s="616"/>
      <c r="L45" s="130" t="s">
        <v>742</v>
      </c>
      <c r="M45" s="130" t="s">
        <v>5</v>
      </c>
      <c r="N45" s="615"/>
      <c r="O45" s="22"/>
    </row>
    <row r="46" spans="1:15" ht="35.1" customHeight="1" x14ac:dyDescent="0.4">
      <c r="A46" s="695">
        <v>22</v>
      </c>
      <c r="B46" s="186">
        <v>37</v>
      </c>
      <c r="C46" s="690">
        <v>25</v>
      </c>
      <c r="D46" s="600">
        <v>450</v>
      </c>
      <c r="E46" s="136">
        <v>6</v>
      </c>
      <c r="F46" s="136">
        <v>1</v>
      </c>
      <c r="G46" s="136">
        <v>5</v>
      </c>
      <c r="H46" s="136"/>
      <c r="I46" s="601" t="s">
        <v>704</v>
      </c>
      <c r="J46" s="187" t="s">
        <v>743</v>
      </c>
      <c r="K46" s="17" t="s">
        <v>108</v>
      </c>
      <c r="L46" s="17">
        <v>470</v>
      </c>
      <c r="M46" s="17">
        <v>70</v>
      </c>
      <c r="N46" s="40" t="s">
        <v>127</v>
      </c>
      <c r="O46" s="705"/>
    </row>
    <row r="47" spans="1:15" ht="35.1" customHeight="1" x14ac:dyDescent="0.4">
      <c r="A47" s="695"/>
      <c r="B47" s="186">
        <v>38</v>
      </c>
      <c r="C47" s="691"/>
      <c r="D47" s="600"/>
      <c r="E47" s="136">
        <v>6</v>
      </c>
      <c r="F47" s="136">
        <v>1</v>
      </c>
      <c r="G47" s="136">
        <v>5</v>
      </c>
      <c r="H47" s="136"/>
      <c r="I47" s="601"/>
      <c r="J47" s="187" t="s">
        <v>744</v>
      </c>
      <c r="K47" s="17" t="s">
        <v>108</v>
      </c>
      <c r="L47" s="17">
        <v>470</v>
      </c>
      <c r="M47" s="17">
        <v>70</v>
      </c>
      <c r="N47" s="40" t="s">
        <v>127</v>
      </c>
      <c r="O47" s="705"/>
    </row>
    <row r="48" spans="1:15" ht="35.1" customHeight="1" x14ac:dyDescent="0.4">
      <c r="A48" s="695">
        <v>23</v>
      </c>
      <c r="B48" s="186">
        <v>39</v>
      </c>
      <c r="C48" s="700">
        <v>26</v>
      </c>
      <c r="D48" s="136">
        <v>451</v>
      </c>
      <c r="E48" s="136">
        <v>10</v>
      </c>
      <c r="F48" s="136">
        <v>1</v>
      </c>
      <c r="G48" s="136">
        <v>9</v>
      </c>
      <c r="H48" s="136"/>
      <c r="I48" s="601" t="s">
        <v>211</v>
      </c>
      <c r="J48" s="187" t="s">
        <v>745</v>
      </c>
      <c r="K48" s="17" t="s">
        <v>109</v>
      </c>
      <c r="L48" s="17">
        <v>470</v>
      </c>
      <c r="M48" s="17">
        <v>70</v>
      </c>
      <c r="N48" s="40" t="s">
        <v>127</v>
      </c>
      <c r="O48" s="132"/>
    </row>
    <row r="49" spans="1:15" ht="35.1" customHeight="1" x14ac:dyDescent="0.4">
      <c r="A49" s="695"/>
      <c r="B49" s="186">
        <v>40</v>
      </c>
      <c r="C49" s="700"/>
      <c r="D49" s="136"/>
      <c r="E49" s="136"/>
      <c r="F49" s="136"/>
      <c r="G49" s="136"/>
      <c r="H49" s="136"/>
      <c r="I49" s="601"/>
      <c r="J49" s="187"/>
      <c r="K49" s="17"/>
      <c r="L49" s="17"/>
      <c r="M49" s="17"/>
      <c r="N49" s="40"/>
      <c r="O49" s="132"/>
    </row>
    <row r="50" spans="1:15" ht="35.1" customHeight="1" x14ac:dyDescent="0.4">
      <c r="A50" s="695">
        <v>24</v>
      </c>
      <c r="B50" s="186">
        <v>41</v>
      </c>
      <c r="C50" s="700">
        <v>27</v>
      </c>
      <c r="D50" s="136">
        <v>452</v>
      </c>
      <c r="E50" s="136">
        <v>10</v>
      </c>
      <c r="F50" s="136">
        <v>1</v>
      </c>
      <c r="G50" s="136">
        <v>9</v>
      </c>
      <c r="H50" s="136">
        <v>-2</v>
      </c>
      <c r="I50" s="671" t="s">
        <v>215</v>
      </c>
      <c r="J50" s="187" t="s">
        <v>746</v>
      </c>
      <c r="K50" s="17" t="s">
        <v>110</v>
      </c>
      <c r="L50" s="17">
        <v>470</v>
      </c>
      <c r="M50" s="17">
        <v>70</v>
      </c>
      <c r="N50" s="40" t="s">
        <v>127</v>
      </c>
      <c r="O50" s="132"/>
    </row>
    <row r="51" spans="1:15" ht="35.1" customHeight="1" x14ac:dyDescent="0.4">
      <c r="A51" s="695"/>
      <c r="B51" s="186">
        <v>42</v>
      </c>
      <c r="C51" s="700"/>
      <c r="D51" s="136"/>
      <c r="E51" s="136"/>
      <c r="F51" s="136"/>
      <c r="G51" s="136"/>
      <c r="H51" s="136"/>
      <c r="I51" s="671"/>
      <c r="J51" s="187"/>
      <c r="K51" s="17"/>
      <c r="L51" s="17"/>
      <c r="M51" s="17"/>
      <c r="N51" s="40"/>
      <c r="O51" s="132"/>
    </row>
    <row r="52" spans="1:15" ht="35.1" customHeight="1" x14ac:dyDescent="0.4">
      <c r="A52" s="695">
        <v>25</v>
      </c>
      <c r="B52" s="186">
        <v>43</v>
      </c>
      <c r="C52" s="700">
        <v>28</v>
      </c>
      <c r="D52" s="136">
        <v>453</v>
      </c>
      <c r="E52" s="136">
        <v>8</v>
      </c>
      <c r="F52" s="136">
        <v>1</v>
      </c>
      <c r="G52" s="136">
        <v>7</v>
      </c>
      <c r="H52" s="136"/>
      <c r="I52" s="601" t="s">
        <v>704</v>
      </c>
      <c r="J52" s="187" t="s">
        <v>747</v>
      </c>
      <c r="K52" s="17" t="s">
        <v>111</v>
      </c>
      <c r="L52" s="17">
        <v>470</v>
      </c>
      <c r="M52" s="17">
        <v>70</v>
      </c>
      <c r="N52" s="40" t="s">
        <v>127</v>
      </c>
      <c r="O52" s="132"/>
    </row>
    <row r="53" spans="1:15" ht="35.1" customHeight="1" x14ac:dyDescent="0.4">
      <c r="A53" s="695"/>
      <c r="B53" s="186">
        <v>44</v>
      </c>
      <c r="C53" s="700"/>
      <c r="D53" s="136"/>
      <c r="E53" s="136"/>
      <c r="F53" s="136"/>
      <c r="G53" s="136"/>
      <c r="H53" s="136"/>
      <c r="I53" s="601"/>
      <c r="J53" s="187"/>
      <c r="K53" s="17"/>
      <c r="L53" s="17"/>
      <c r="M53" s="17"/>
      <c r="N53" s="40"/>
      <c r="O53" s="132"/>
    </row>
    <row r="54" spans="1:15" s="58" customFormat="1" ht="35.1" customHeight="1" x14ac:dyDescent="0.4">
      <c r="A54" s="182">
        <v>26</v>
      </c>
      <c r="B54" s="186">
        <v>45</v>
      </c>
      <c r="C54" s="188">
        <v>29</v>
      </c>
      <c r="D54" s="135">
        <v>454</v>
      </c>
      <c r="E54" s="135">
        <v>5</v>
      </c>
      <c r="F54" s="135">
        <v>1</v>
      </c>
      <c r="G54" s="135">
        <v>4</v>
      </c>
      <c r="H54" s="135"/>
      <c r="I54" s="134"/>
      <c r="J54" s="187" t="s">
        <v>748</v>
      </c>
      <c r="K54" s="17" t="s">
        <v>112</v>
      </c>
      <c r="L54" s="17">
        <v>470</v>
      </c>
      <c r="M54" s="17">
        <v>70</v>
      </c>
      <c r="N54" s="40" t="s">
        <v>695</v>
      </c>
      <c r="O54" s="132"/>
    </row>
    <row r="55" spans="1:15" ht="35.1" customHeight="1" x14ac:dyDescent="0.4">
      <c r="A55" s="695">
        <v>27</v>
      </c>
      <c r="B55" s="186">
        <v>46</v>
      </c>
      <c r="C55" s="700">
        <v>30</v>
      </c>
      <c r="D55" s="136">
        <v>455</v>
      </c>
      <c r="E55" s="136">
        <v>8</v>
      </c>
      <c r="F55" s="136">
        <v>1</v>
      </c>
      <c r="G55" s="136">
        <v>7</v>
      </c>
      <c r="H55" s="136"/>
      <c r="I55" s="601" t="s">
        <v>211</v>
      </c>
      <c r="J55" s="187" t="s">
        <v>749</v>
      </c>
      <c r="K55" s="17" t="s">
        <v>32</v>
      </c>
      <c r="L55" s="17">
        <v>470</v>
      </c>
      <c r="M55" s="17">
        <v>70</v>
      </c>
      <c r="N55" s="40" t="s">
        <v>127</v>
      </c>
      <c r="O55" s="132"/>
    </row>
    <row r="56" spans="1:15" ht="35.1" customHeight="1" x14ac:dyDescent="0.4">
      <c r="A56" s="695"/>
      <c r="B56" s="186">
        <v>47</v>
      </c>
      <c r="C56" s="700"/>
      <c r="D56" s="136"/>
      <c r="E56" s="136"/>
      <c r="F56" s="136"/>
      <c r="G56" s="136"/>
      <c r="H56" s="136"/>
      <c r="I56" s="601"/>
      <c r="J56" s="187"/>
      <c r="K56" s="17"/>
      <c r="L56" s="17"/>
      <c r="M56" s="17"/>
      <c r="N56" s="40"/>
      <c r="O56" s="132"/>
    </row>
    <row r="57" spans="1:15" ht="45.25" customHeight="1" x14ac:dyDescent="0.4">
      <c r="A57" s="695">
        <v>28</v>
      </c>
      <c r="B57" s="186">
        <v>48</v>
      </c>
      <c r="C57" s="189">
        <v>31</v>
      </c>
      <c r="D57" s="133">
        <v>456</v>
      </c>
      <c r="E57" s="133">
        <v>4</v>
      </c>
      <c r="F57" s="133">
        <v>1</v>
      </c>
      <c r="G57" s="133">
        <v>3</v>
      </c>
      <c r="H57" s="133"/>
      <c r="I57" s="69" t="s">
        <v>750</v>
      </c>
      <c r="J57" s="66" t="s">
        <v>751</v>
      </c>
      <c r="K57" s="117" t="s">
        <v>269</v>
      </c>
      <c r="L57" s="117">
        <v>535</v>
      </c>
      <c r="M57" s="117">
        <v>70</v>
      </c>
      <c r="N57" s="116" t="s">
        <v>752</v>
      </c>
      <c r="O57" s="132" t="s">
        <v>753</v>
      </c>
    </row>
    <row r="58" spans="1:15" ht="35.1" customHeight="1" x14ac:dyDescent="0.4">
      <c r="A58" s="695"/>
      <c r="B58" s="186">
        <v>49</v>
      </c>
      <c r="C58" s="189">
        <v>32</v>
      </c>
      <c r="D58" s="12"/>
      <c r="E58" s="12"/>
      <c r="F58" s="12"/>
      <c r="G58" s="12"/>
      <c r="H58" s="12"/>
      <c r="I58" s="12"/>
      <c r="J58" s="190" t="s">
        <v>754</v>
      </c>
      <c r="K58" s="12"/>
      <c r="L58" s="12"/>
      <c r="M58" s="12"/>
      <c r="N58" s="92"/>
    </row>
    <row r="59" spans="1:15" ht="35.1" customHeight="1" x14ac:dyDescent="0.4">
      <c r="A59" s="695">
        <v>29</v>
      </c>
      <c r="B59" s="186">
        <v>50</v>
      </c>
      <c r="C59" s="700">
        <v>33</v>
      </c>
      <c r="D59" s="136">
        <v>457</v>
      </c>
      <c r="E59" s="136">
        <v>8</v>
      </c>
      <c r="F59" s="136">
        <v>1</v>
      </c>
      <c r="G59" s="136">
        <v>7</v>
      </c>
      <c r="H59" s="136"/>
      <c r="I59" s="601" t="s">
        <v>755</v>
      </c>
      <c r="J59" s="710" t="s">
        <v>756</v>
      </c>
      <c r="K59" s="17" t="s">
        <v>112</v>
      </c>
      <c r="L59" s="17">
        <v>470</v>
      </c>
      <c r="M59" s="17">
        <v>70</v>
      </c>
      <c r="N59" s="40" t="s">
        <v>127</v>
      </c>
      <c r="O59" s="132"/>
    </row>
    <row r="60" spans="1:15" ht="35.1" customHeight="1" x14ac:dyDescent="0.4">
      <c r="A60" s="695"/>
      <c r="B60" s="186">
        <v>51</v>
      </c>
      <c r="C60" s="700"/>
      <c r="D60" s="136"/>
      <c r="E60" s="136"/>
      <c r="F60" s="136"/>
      <c r="G60" s="136"/>
      <c r="H60" s="136"/>
      <c r="I60" s="601"/>
      <c r="J60" s="710"/>
      <c r="K60" s="17"/>
      <c r="L60" s="17"/>
      <c r="M60" s="17"/>
      <c r="N60" s="40"/>
      <c r="O60" s="132"/>
    </row>
    <row r="61" spans="1:15" s="128" customFormat="1" ht="35.1" customHeight="1" x14ac:dyDescent="0.4">
      <c r="A61" s="182">
        <v>30</v>
      </c>
      <c r="B61" s="186">
        <v>52</v>
      </c>
      <c r="C61" s="188">
        <v>34</v>
      </c>
      <c r="D61" s="136">
        <v>458</v>
      </c>
      <c r="E61" s="136">
        <v>5</v>
      </c>
      <c r="F61" s="136">
        <v>1</v>
      </c>
      <c r="G61" s="136">
        <v>4</v>
      </c>
      <c r="H61" s="136"/>
      <c r="I61" s="137"/>
      <c r="J61" s="187" t="s">
        <v>757</v>
      </c>
      <c r="K61" s="17" t="s">
        <v>32</v>
      </c>
      <c r="L61" s="17">
        <v>535</v>
      </c>
      <c r="M61" s="17">
        <v>70</v>
      </c>
      <c r="N61" s="40" t="s">
        <v>127</v>
      </c>
      <c r="O61" s="132"/>
    </row>
    <row r="62" spans="1:15" s="128" customFormat="1" ht="35.1" customHeight="1" x14ac:dyDescent="0.4">
      <c r="A62" s="695">
        <v>31</v>
      </c>
      <c r="B62" s="186">
        <v>53</v>
      </c>
      <c r="C62" s="700">
        <v>35</v>
      </c>
      <c r="D62" s="136">
        <v>459</v>
      </c>
      <c r="E62" s="136">
        <v>8</v>
      </c>
      <c r="F62" s="136">
        <v>1</v>
      </c>
      <c r="G62" s="136">
        <v>7</v>
      </c>
      <c r="H62" s="600"/>
      <c r="I62" s="601" t="s">
        <v>694</v>
      </c>
      <c r="J62" s="187" t="s">
        <v>758</v>
      </c>
      <c r="K62" s="17" t="s">
        <v>106</v>
      </c>
      <c r="L62" s="17">
        <v>470</v>
      </c>
      <c r="M62" s="17">
        <v>70</v>
      </c>
      <c r="N62" s="40" t="s">
        <v>127</v>
      </c>
      <c r="O62" s="132"/>
    </row>
    <row r="63" spans="1:15" s="128" customFormat="1" ht="35.1" customHeight="1" x14ac:dyDescent="0.4">
      <c r="A63" s="695"/>
      <c r="B63" s="186">
        <v>54</v>
      </c>
      <c r="C63" s="700"/>
      <c r="D63" s="136"/>
      <c r="E63" s="136"/>
      <c r="F63" s="136"/>
      <c r="G63" s="136"/>
      <c r="H63" s="600"/>
      <c r="I63" s="601"/>
      <c r="J63" s="187"/>
      <c r="K63" s="17"/>
      <c r="L63" s="17"/>
      <c r="M63" s="17"/>
      <c r="N63" s="40"/>
      <c r="O63" s="132"/>
    </row>
    <row r="64" spans="1:15" ht="35.1" customHeight="1" x14ac:dyDescent="0.4">
      <c r="A64" s="182">
        <v>32</v>
      </c>
      <c r="B64" s="186">
        <v>55</v>
      </c>
      <c r="C64" s="188">
        <v>36</v>
      </c>
      <c r="D64" s="136">
        <v>460</v>
      </c>
      <c r="E64" s="136">
        <v>5</v>
      </c>
      <c r="F64" s="136">
        <v>1</v>
      </c>
      <c r="G64" s="136">
        <v>4</v>
      </c>
      <c r="H64" s="136"/>
      <c r="I64" s="137"/>
      <c r="J64" s="187" t="s">
        <v>759</v>
      </c>
      <c r="K64" s="17" t="s">
        <v>107</v>
      </c>
      <c r="L64" s="17">
        <v>535</v>
      </c>
      <c r="M64" s="17">
        <v>70</v>
      </c>
      <c r="N64" s="40" t="s">
        <v>184</v>
      </c>
      <c r="O64" s="1"/>
    </row>
    <row r="65" spans="1:16" ht="54" customHeight="1" x14ac:dyDescent="0.4">
      <c r="A65" s="182">
        <v>33</v>
      </c>
      <c r="B65" s="186">
        <v>56</v>
      </c>
      <c r="C65" s="188">
        <v>37</v>
      </c>
      <c r="D65" s="136">
        <v>461</v>
      </c>
      <c r="E65" s="136">
        <v>10</v>
      </c>
      <c r="F65" s="136">
        <v>5</v>
      </c>
      <c r="G65" s="136">
        <v>5</v>
      </c>
      <c r="H65" s="136"/>
      <c r="I65" s="72" t="s">
        <v>760</v>
      </c>
      <c r="J65" s="187" t="s">
        <v>761</v>
      </c>
      <c r="K65" s="17" t="s">
        <v>762</v>
      </c>
      <c r="L65" s="17">
        <v>470</v>
      </c>
      <c r="M65" s="17">
        <v>70</v>
      </c>
      <c r="N65" s="40" t="s">
        <v>763</v>
      </c>
      <c r="O65" s="1"/>
    </row>
    <row r="66" spans="1:16" s="20" customFormat="1" ht="25.55" customHeight="1" x14ac:dyDescent="0.4">
      <c r="A66" s="674" t="s">
        <v>764</v>
      </c>
      <c r="B66" s="602"/>
      <c r="C66" s="602"/>
      <c r="D66" s="602"/>
      <c r="E66" s="138">
        <f>SUM(E46:E65)</f>
        <v>93</v>
      </c>
      <c r="F66" s="138">
        <f>SUM(F46:F65)</f>
        <v>17</v>
      </c>
      <c r="G66" s="138">
        <f>SUM(G46:G65)</f>
        <v>76</v>
      </c>
      <c r="H66" s="138">
        <f>SUM(H46:H65)</f>
        <v>-2</v>
      </c>
      <c r="I66" s="74"/>
      <c r="J66" s="42"/>
      <c r="K66" s="23"/>
      <c r="L66" s="43"/>
      <c r="M66" s="138"/>
      <c r="N66" s="44"/>
      <c r="O66" s="1"/>
      <c r="P66" s="1"/>
    </row>
    <row r="67" spans="1:16" ht="25.55" customHeight="1" x14ac:dyDescent="0.4">
      <c r="A67" s="675" t="s">
        <v>765</v>
      </c>
      <c r="B67" s="675"/>
      <c r="C67" s="675"/>
      <c r="D67" s="675"/>
      <c r="E67" s="675"/>
      <c r="F67" s="675"/>
      <c r="G67" s="675"/>
      <c r="H67" s="675"/>
      <c r="I67" s="675"/>
      <c r="J67" s="675"/>
      <c r="K67" s="675"/>
      <c r="L67" s="675"/>
      <c r="M67" s="675"/>
      <c r="N67" s="675"/>
    </row>
    <row r="68" spans="1:16" s="128" customFormat="1" ht="21" customHeight="1" x14ac:dyDescent="0.4">
      <c r="A68" s="694" t="s">
        <v>766</v>
      </c>
      <c r="B68" s="696" t="s">
        <v>684</v>
      </c>
      <c r="C68" s="698" t="s">
        <v>767</v>
      </c>
      <c r="D68" s="609" t="s">
        <v>768</v>
      </c>
      <c r="E68" s="609" t="s">
        <v>133</v>
      </c>
      <c r="F68" s="611" t="s">
        <v>140</v>
      </c>
      <c r="G68" s="611"/>
      <c r="H68" s="611"/>
      <c r="I68" s="611"/>
      <c r="J68" s="604" t="s">
        <v>769</v>
      </c>
      <c r="K68" s="604" t="s">
        <v>770</v>
      </c>
      <c r="L68" s="604" t="s">
        <v>771</v>
      </c>
      <c r="M68" s="604"/>
      <c r="N68" s="613" t="s">
        <v>772</v>
      </c>
      <c r="O68" s="22"/>
    </row>
    <row r="69" spans="1:16" s="128" customFormat="1" ht="29.3" customHeight="1" x14ac:dyDescent="0.4">
      <c r="A69" s="695"/>
      <c r="B69" s="697"/>
      <c r="C69" s="691"/>
      <c r="D69" s="619"/>
      <c r="E69" s="619"/>
      <c r="F69" s="129" t="s">
        <v>773</v>
      </c>
      <c r="G69" s="129" t="s">
        <v>691</v>
      </c>
      <c r="H69" s="616" t="s">
        <v>146</v>
      </c>
      <c r="I69" s="616"/>
      <c r="J69" s="616"/>
      <c r="K69" s="616"/>
      <c r="L69" s="130" t="s">
        <v>693</v>
      </c>
      <c r="M69" s="130" t="s">
        <v>5</v>
      </c>
      <c r="N69" s="615"/>
      <c r="O69" s="22"/>
    </row>
    <row r="70" spans="1:16" ht="24.9" customHeight="1" x14ac:dyDescent="0.4">
      <c r="A70" s="688">
        <v>36</v>
      </c>
      <c r="B70" s="711">
        <v>1</v>
      </c>
      <c r="C70" s="188">
        <v>1</v>
      </c>
      <c r="D70" s="192">
        <v>557</v>
      </c>
      <c r="E70" s="193">
        <v>10</v>
      </c>
      <c r="F70" s="194">
        <v>1</v>
      </c>
      <c r="G70" s="194">
        <v>9</v>
      </c>
      <c r="H70" s="195"/>
      <c r="I70" s="196" t="s">
        <v>774</v>
      </c>
      <c r="J70" s="197" t="s">
        <v>775</v>
      </c>
      <c r="K70" s="198" t="s">
        <v>122</v>
      </c>
      <c r="L70" s="198">
        <v>470</v>
      </c>
      <c r="M70" s="198">
        <v>70</v>
      </c>
      <c r="N70" s="199" t="s">
        <v>695</v>
      </c>
      <c r="O70" s="1"/>
    </row>
    <row r="71" spans="1:16" ht="24.9" customHeight="1" x14ac:dyDescent="0.4">
      <c r="A71" s="689"/>
      <c r="B71" s="712"/>
      <c r="C71" s="188">
        <v>2</v>
      </c>
      <c r="D71" s="192">
        <v>562</v>
      </c>
      <c r="E71" s="193">
        <v>4</v>
      </c>
      <c r="F71" s="194">
        <v>1</v>
      </c>
      <c r="G71" s="194">
        <v>3</v>
      </c>
      <c r="H71" s="195"/>
      <c r="I71" s="196" t="s">
        <v>776</v>
      </c>
      <c r="J71" s="197" t="s">
        <v>777</v>
      </c>
      <c r="K71" s="198" t="s">
        <v>220</v>
      </c>
      <c r="L71" s="198">
        <v>470</v>
      </c>
      <c r="M71" s="198">
        <v>70</v>
      </c>
      <c r="N71" s="199" t="s">
        <v>695</v>
      </c>
      <c r="O71" s="1"/>
    </row>
    <row r="72" spans="1:16" ht="24.9" customHeight="1" x14ac:dyDescent="0.4">
      <c r="A72" s="201">
        <v>37</v>
      </c>
      <c r="B72" s="191">
        <v>2</v>
      </c>
      <c r="C72" s="188">
        <v>3</v>
      </c>
      <c r="D72" s="192">
        <v>561</v>
      </c>
      <c r="E72" s="193">
        <v>4</v>
      </c>
      <c r="F72" s="194">
        <v>1</v>
      </c>
      <c r="G72" s="194">
        <v>3</v>
      </c>
      <c r="H72" s="195"/>
      <c r="I72" s="196" t="s">
        <v>431</v>
      </c>
      <c r="J72" s="197" t="s">
        <v>372</v>
      </c>
      <c r="K72" s="198" t="s">
        <v>778</v>
      </c>
      <c r="L72" s="198">
        <v>535</v>
      </c>
      <c r="M72" s="198">
        <v>70</v>
      </c>
      <c r="N72" s="199" t="s">
        <v>779</v>
      </c>
      <c r="O72" s="1"/>
    </row>
    <row r="73" spans="1:16" ht="24.9" customHeight="1" x14ac:dyDescent="0.4">
      <c r="A73" s="182">
        <v>38</v>
      </c>
      <c r="B73" s="202">
        <v>3</v>
      </c>
      <c r="C73" s="188">
        <v>4</v>
      </c>
      <c r="D73" s="192">
        <v>574</v>
      </c>
      <c r="E73" s="193">
        <v>5</v>
      </c>
      <c r="F73" s="194">
        <v>1</v>
      </c>
      <c r="G73" s="194">
        <v>4</v>
      </c>
      <c r="H73" s="195"/>
      <c r="I73" s="203" t="s">
        <v>780</v>
      </c>
      <c r="J73" s="197" t="s">
        <v>781</v>
      </c>
      <c r="K73" s="198" t="s">
        <v>121</v>
      </c>
      <c r="L73" s="198">
        <v>470</v>
      </c>
      <c r="M73" s="198">
        <v>70</v>
      </c>
      <c r="N73" s="199" t="s">
        <v>700</v>
      </c>
      <c r="O73" s="1"/>
    </row>
    <row r="74" spans="1:16" ht="24.9" customHeight="1" x14ac:dyDescent="0.4">
      <c r="A74" s="182">
        <v>39</v>
      </c>
      <c r="B74" s="202">
        <v>4</v>
      </c>
      <c r="C74" s="188">
        <v>5</v>
      </c>
      <c r="D74" s="192">
        <v>571</v>
      </c>
      <c r="E74" s="193">
        <v>5</v>
      </c>
      <c r="F74" s="194">
        <v>1</v>
      </c>
      <c r="G74" s="194">
        <v>4</v>
      </c>
      <c r="H74" s="195"/>
      <c r="I74" s="203" t="s">
        <v>782</v>
      </c>
      <c r="J74" s="197" t="s">
        <v>387</v>
      </c>
      <c r="K74" s="198" t="s">
        <v>122</v>
      </c>
      <c r="L74" s="198">
        <v>535</v>
      </c>
      <c r="M74" s="198">
        <v>70</v>
      </c>
      <c r="N74" s="199" t="s">
        <v>752</v>
      </c>
      <c r="O74" s="1"/>
    </row>
    <row r="75" spans="1:16" ht="24.9" customHeight="1" x14ac:dyDescent="0.4">
      <c r="A75" s="182">
        <v>40</v>
      </c>
      <c r="B75" s="202">
        <v>5</v>
      </c>
      <c r="C75" s="188">
        <v>6</v>
      </c>
      <c r="D75" s="192">
        <v>564</v>
      </c>
      <c r="E75" s="193">
        <v>10</v>
      </c>
      <c r="F75" s="194">
        <v>1</v>
      </c>
      <c r="G75" s="194">
        <v>9</v>
      </c>
      <c r="H75" s="204"/>
      <c r="I75" s="196" t="s">
        <v>428</v>
      </c>
      <c r="J75" s="197" t="s">
        <v>381</v>
      </c>
      <c r="K75" s="198" t="s">
        <v>123</v>
      </c>
      <c r="L75" s="198">
        <v>470</v>
      </c>
      <c r="M75" s="198">
        <v>70</v>
      </c>
      <c r="N75" s="199" t="s">
        <v>184</v>
      </c>
      <c r="O75" s="1"/>
    </row>
    <row r="76" spans="1:16" ht="24.9" customHeight="1" x14ac:dyDescent="0.4">
      <c r="A76" s="182">
        <v>41</v>
      </c>
      <c r="B76" s="202">
        <v>6</v>
      </c>
      <c r="C76" s="188">
        <v>7</v>
      </c>
      <c r="D76" s="192">
        <v>568</v>
      </c>
      <c r="E76" s="193">
        <v>8</v>
      </c>
      <c r="F76" s="194">
        <v>1</v>
      </c>
      <c r="G76" s="194">
        <v>7</v>
      </c>
      <c r="H76" s="195"/>
      <c r="I76" s="196" t="s">
        <v>783</v>
      </c>
      <c r="J76" s="197" t="s">
        <v>384</v>
      </c>
      <c r="K76" s="198" t="s">
        <v>121</v>
      </c>
      <c r="L76" s="198">
        <v>470</v>
      </c>
      <c r="M76" s="198">
        <v>70</v>
      </c>
      <c r="N76" s="199" t="s">
        <v>695</v>
      </c>
      <c r="O76" s="1"/>
    </row>
    <row r="77" spans="1:16" ht="24.9" customHeight="1" x14ac:dyDescent="0.4">
      <c r="A77" s="182">
        <v>42</v>
      </c>
      <c r="B77" s="202">
        <v>7</v>
      </c>
      <c r="C77" s="188">
        <v>8</v>
      </c>
      <c r="D77" s="192">
        <v>575</v>
      </c>
      <c r="E77" s="193">
        <v>5</v>
      </c>
      <c r="F77" s="194">
        <v>1</v>
      </c>
      <c r="G77" s="194">
        <v>4</v>
      </c>
      <c r="H77" s="195"/>
      <c r="I77" s="196" t="s">
        <v>784</v>
      </c>
      <c r="J77" s="197" t="s">
        <v>785</v>
      </c>
      <c r="K77" s="198" t="s">
        <v>121</v>
      </c>
      <c r="L77" s="198">
        <v>535</v>
      </c>
      <c r="M77" s="198">
        <v>70</v>
      </c>
      <c r="N77" s="199" t="s">
        <v>695</v>
      </c>
      <c r="O77" s="1"/>
    </row>
    <row r="78" spans="1:16" ht="24.9" customHeight="1" x14ac:dyDescent="0.4">
      <c r="A78" s="713">
        <v>1</v>
      </c>
      <c r="B78" s="210">
        <v>1</v>
      </c>
      <c r="C78" s="714">
        <v>1</v>
      </c>
      <c r="D78" s="716">
        <v>551</v>
      </c>
      <c r="E78" s="211">
        <v>6</v>
      </c>
      <c r="F78" s="212">
        <v>1</v>
      </c>
      <c r="G78" s="212">
        <v>5</v>
      </c>
      <c r="H78" s="213"/>
      <c r="I78" s="717" t="s">
        <v>696</v>
      </c>
      <c r="J78" s="214" t="s">
        <v>362</v>
      </c>
      <c r="K78" s="215" t="s">
        <v>120</v>
      </c>
      <c r="L78" s="215">
        <v>470</v>
      </c>
      <c r="M78" s="215">
        <v>70</v>
      </c>
      <c r="N78" s="216" t="s">
        <v>695</v>
      </c>
      <c r="O78" s="1"/>
    </row>
    <row r="79" spans="1:16" ht="24.9" customHeight="1" x14ac:dyDescent="0.4">
      <c r="A79" s="713"/>
      <c r="B79" s="210">
        <v>2</v>
      </c>
      <c r="C79" s="715"/>
      <c r="D79" s="716"/>
      <c r="E79" s="211">
        <v>6</v>
      </c>
      <c r="F79" s="212">
        <v>1</v>
      </c>
      <c r="G79" s="212">
        <v>5</v>
      </c>
      <c r="H79" s="213"/>
      <c r="I79" s="717"/>
      <c r="J79" s="214" t="s">
        <v>363</v>
      </c>
      <c r="K79" s="215" t="s">
        <v>120</v>
      </c>
      <c r="L79" s="215">
        <v>470</v>
      </c>
      <c r="M79" s="215">
        <v>70</v>
      </c>
      <c r="N79" s="216" t="s">
        <v>695</v>
      </c>
      <c r="O79" s="1"/>
    </row>
    <row r="80" spans="1:16" ht="24.9" customHeight="1" x14ac:dyDescent="0.4">
      <c r="A80" s="217">
        <v>2</v>
      </c>
      <c r="B80" s="210">
        <v>3</v>
      </c>
      <c r="C80" s="210">
        <v>2</v>
      </c>
      <c r="D80" s="218">
        <v>582</v>
      </c>
      <c r="E80" s="211">
        <v>4</v>
      </c>
      <c r="F80" s="212">
        <v>1</v>
      </c>
      <c r="G80" s="212">
        <v>3</v>
      </c>
      <c r="H80" s="213"/>
      <c r="I80" s="219" t="s">
        <v>786</v>
      </c>
      <c r="J80" s="214" t="s">
        <v>376</v>
      </c>
      <c r="K80" s="215" t="s">
        <v>221</v>
      </c>
      <c r="L80" s="215">
        <v>535</v>
      </c>
      <c r="M80" s="215">
        <v>70</v>
      </c>
      <c r="N80" s="216" t="s">
        <v>18</v>
      </c>
      <c r="O80" s="1"/>
    </row>
    <row r="81" spans="1:16" ht="24.9" customHeight="1" x14ac:dyDescent="0.4">
      <c r="A81" s="220">
        <v>3</v>
      </c>
      <c r="B81" s="210">
        <v>4</v>
      </c>
      <c r="C81" s="221">
        <v>3</v>
      </c>
      <c r="D81" s="218">
        <v>581</v>
      </c>
      <c r="E81" s="211">
        <v>6</v>
      </c>
      <c r="F81" s="212">
        <v>1</v>
      </c>
      <c r="G81" s="212">
        <v>5</v>
      </c>
      <c r="H81" s="213"/>
      <c r="I81" s="222"/>
      <c r="J81" s="214" t="s">
        <v>787</v>
      </c>
      <c r="K81" s="215" t="s">
        <v>125</v>
      </c>
      <c r="L81" s="215">
        <v>535</v>
      </c>
      <c r="M81" s="215">
        <v>70</v>
      </c>
      <c r="N81" s="216" t="s">
        <v>788</v>
      </c>
      <c r="O81" s="1"/>
    </row>
    <row r="82" spans="1:16" s="11" customFormat="1" ht="25.55" customHeight="1" x14ac:dyDescent="0.4">
      <c r="A82" s="205"/>
      <c r="B82" s="205"/>
      <c r="C82" s="576" t="s">
        <v>789</v>
      </c>
      <c r="D82" s="576"/>
      <c r="E82" s="576"/>
      <c r="F82" s="576"/>
      <c r="G82" s="576"/>
      <c r="H82" s="576"/>
      <c r="I82" s="576"/>
      <c r="J82" s="1"/>
      <c r="K82" s="1"/>
      <c r="L82" s="1"/>
      <c r="M82" s="1"/>
      <c r="N82" s="1"/>
      <c r="O82" s="21"/>
      <c r="P82" s="1"/>
    </row>
    <row r="83" spans="1:16" s="11" customFormat="1" ht="25.55" customHeight="1" x14ac:dyDescent="0.4">
      <c r="A83" s="206"/>
      <c r="B83" s="206"/>
      <c r="C83" s="576" t="s">
        <v>790</v>
      </c>
      <c r="D83" s="576"/>
      <c r="E83" s="576"/>
      <c r="F83" s="576"/>
      <c r="G83" s="576"/>
      <c r="H83" s="576"/>
      <c r="I83" s="576"/>
      <c r="J83" s="1"/>
      <c r="K83" s="1"/>
      <c r="L83" s="1"/>
      <c r="M83" s="1"/>
      <c r="N83" s="1"/>
      <c r="O83" s="21"/>
      <c r="P83" s="1"/>
    </row>
    <row r="84" spans="1:16" s="11" customFormat="1" ht="25.55" customHeight="1" x14ac:dyDescent="0.4">
      <c r="A84" s="207"/>
      <c r="B84" s="207"/>
      <c r="C84" s="576" t="s">
        <v>791</v>
      </c>
      <c r="D84" s="576"/>
      <c r="E84" s="576"/>
      <c r="F84" s="576"/>
      <c r="G84" s="576"/>
      <c r="H84" s="576"/>
      <c r="I84" s="576"/>
      <c r="J84" s="1"/>
      <c r="K84" s="1"/>
      <c r="L84" s="1"/>
      <c r="M84" s="1"/>
      <c r="N84" s="1"/>
      <c r="O84" s="21"/>
      <c r="P84" s="1"/>
    </row>
    <row r="85" spans="1:16" s="11" customFormat="1" ht="25.55" customHeight="1" x14ac:dyDescent="0.4">
      <c r="A85" s="208"/>
      <c r="B85" s="208"/>
      <c r="C85" s="576" t="s">
        <v>792</v>
      </c>
      <c r="D85" s="576"/>
      <c r="E85" s="576"/>
      <c r="F85" s="576"/>
      <c r="G85" s="576"/>
      <c r="H85" s="576"/>
      <c r="I85" s="576"/>
      <c r="J85" s="1"/>
      <c r="K85" s="1"/>
      <c r="L85" s="1"/>
      <c r="M85" s="1"/>
      <c r="N85" s="1"/>
      <c r="O85" s="21"/>
      <c r="P85" s="1"/>
    </row>
    <row r="86" spans="1:16" s="11" customFormat="1" ht="25.55" customHeight="1" x14ac:dyDescent="0.4">
      <c r="A86" s="209"/>
      <c r="B86" s="209"/>
      <c r="C86" s="576" t="s">
        <v>793</v>
      </c>
      <c r="D86" s="576"/>
      <c r="E86" s="576"/>
      <c r="F86" s="576"/>
      <c r="G86" s="576"/>
      <c r="H86" s="576"/>
      <c r="I86" s="576"/>
      <c r="J86" s="1"/>
      <c r="K86" s="1"/>
      <c r="L86" s="1"/>
      <c r="M86" s="1"/>
      <c r="N86" s="1"/>
      <c r="O86" s="21"/>
      <c r="P86" s="1"/>
    </row>
    <row r="87" spans="1:16" s="11" customFormat="1" ht="25.55" customHeight="1" x14ac:dyDescent="0.4">
      <c r="A87" s="699"/>
      <c r="B87" s="699"/>
      <c r="C87" s="576" t="s">
        <v>794</v>
      </c>
      <c r="D87" s="576"/>
      <c r="E87" s="576"/>
      <c r="F87" s="576"/>
      <c r="G87" s="576"/>
      <c r="H87" s="576"/>
      <c r="I87" s="576"/>
      <c r="J87" s="1"/>
      <c r="K87" s="1"/>
      <c r="L87" s="1"/>
      <c r="M87" s="1"/>
      <c r="N87" s="1"/>
      <c r="O87" s="21"/>
      <c r="P87" s="1"/>
    </row>
  </sheetData>
  <mergeCells count="113">
    <mergeCell ref="N4:N5"/>
    <mergeCell ref="H5:I5"/>
    <mergeCell ref="A6:A7"/>
    <mergeCell ref="C6:C7"/>
    <mergeCell ref="D6:D7"/>
    <mergeCell ref="A1:N1"/>
    <mergeCell ref="L2:N2"/>
    <mergeCell ref="A3:N3"/>
    <mergeCell ref="A4:A5"/>
    <mergeCell ref="B4:B5"/>
    <mergeCell ref="C4:C5"/>
    <mergeCell ref="D4:D5"/>
    <mergeCell ref="E4:E5"/>
    <mergeCell ref="F4:I4"/>
    <mergeCell ref="J4:J5"/>
    <mergeCell ref="I19:I20"/>
    <mergeCell ref="A9:A10"/>
    <mergeCell ref="C9:C10"/>
    <mergeCell ref="A11:A12"/>
    <mergeCell ref="C11:C12"/>
    <mergeCell ref="A13:A14"/>
    <mergeCell ref="C13:C14"/>
    <mergeCell ref="K4:K5"/>
    <mergeCell ref="L4:M4"/>
    <mergeCell ref="A21:A22"/>
    <mergeCell ref="D21:D22"/>
    <mergeCell ref="A23:A24"/>
    <mergeCell ref="A26:A27"/>
    <mergeCell ref="C26:C27"/>
    <mergeCell ref="D26:D27"/>
    <mergeCell ref="A15:A16"/>
    <mergeCell ref="C15:C16"/>
    <mergeCell ref="A17:A18"/>
    <mergeCell ref="C17:C18"/>
    <mergeCell ref="A19:A20"/>
    <mergeCell ref="A33:A34"/>
    <mergeCell ref="C33:C34"/>
    <mergeCell ref="A35:A36"/>
    <mergeCell ref="C35:C36"/>
    <mergeCell ref="A38:A39"/>
    <mergeCell ref="C38:C39"/>
    <mergeCell ref="I26:I27"/>
    <mergeCell ref="A28:A29"/>
    <mergeCell ref="C28:C29"/>
    <mergeCell ref="D28:D29"/>
    <mergeCell ref="I28:I29"/>
    <mergeCell ref="A31:A32"/>
    <mergeCell ref="C31:C32"/>
    <mergeCell ref="L44:M44"/>
    <mergeCell ref="N44:N45"/>
    <mergeCell ref="H45:I45"/>
    <mergeCell ref="A46:A47"/>
    <mergeCell ref="C46:C47"/>
    <mergeCell ref="D46:D47"/>
    <mergeCell ref="I46:I47"/>
    <mergeCell ref="A42:D42"/>
    <mergeCell ref="A43:N43"/>
    <mergeCell ref="A44:A45"/>
    <mergeCell ref="B44:B45"/>
    <mergeCell ref="C44:C45"/>
    <mergeCell ref="D44:D45"/>
    <mergeCell ref="E44:E45"/>
    <mergeCell ref="F44:I44"/>
    <mergeCell ref="J44:J45"/>
    <mergeCell ref="K44:K45"/>
    <mergeCell ref="A52:A53"/>
    <mergeCell ref="C52:C53"/>
    <mergeCell ref="I52:I53"/>
    <mergeCell ref="A55:A56"/>
    <mergeCell ref="C55:C56"/>
    <mergeCell ref="I55:I56"/>
    <mergeCell ref="O46:O47"/>
    <mergeCell ref="A48:A49"/>
    <mergeCell ref="C48:C49"/>
    <mergeCell ref="I48:I49"/>
    <mergeCell ref="A50:A51"/>
    <mergeCell ref="C50:C51"/>
    <mergeCell ref="I50:I51"/>
    <mergeCell ref="A57:A58"/>
    <mergeCell ref="A59:A60"/>
    <mergeCell ref="C59:C60"/>
    <mergeCell ref="I59:I60"/>
    <mergeCell ref="J59:J60"/>
    <mergeCell ref="A62:A63"/>
    <mergeCell ref="C62:C63"/>
    <mergeCell ref="H62:H63"/>
    <mergeCell ref="I62:I63"/>
    <mergeCell ref="A66:D66"/>
    <mergeCell ref="A67:N67"/>
    <mergeCell ref="A68:A69"/>
    <mergeCell ref="B68:B69"/>
    <mergeCell ref="C68:C69"/>
    <mergeCell ref="D68:D69"/>
    <mergeCell ref="E68:E69"/>
    <mergeCell ref="F68:I68"/>
    <mergeCell ref="J68:J69"/>
    <mergeCell ref="K68:K69"/>
    <mergeCell ref="C82:I82"/>
    <mergeCell ref="C83:I83"/>
    <mergeCell ref="C84:I84"/>
    <mergeCell ref="C85:I85"/>
    <mergeCell ref="C86:I86"/>
    <mergeCell ref="A87:B87"/>
    <mergeCell ref="C87:I87"/>
    <mergeCell ref="L68:M68"/>
    <mergeCell ref="N68:N69"/>
    <mergeCell ref="H69:I69"/>
    <mergeCell ref="A70:A71"/>
    <mergeCell ref="B70:B71"/>
    <mergeCell ref="A78:A79"/>
    <mergeCell ref="C78:C79"/>
    <mergeCell ref="D78:D79"/>
    <mergeCell ref="I78:I79"/>
  </mergeCells>
  <phoneticPr fontId="15" type="noConversion"/>
  <pageMargins left="0.23622047244094491" right="7.874015748031496E-2" top="0.55118110236220474" bottom="0.11811023622047245" header="0.31496062992125984" footer="0.31496062992125984"/>
  <pageSetup paperSize="9" scale="62" fitToHeight="0" orientation="portrait" r:id="rId1"/>
  <rowBreaks count="1" manualBreakCount="1">
    <brk id="42" max="1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5"/>
  <sheetViews>
    <sheetView view="pageBreakPreview" zoomScaleNormal="100" zoomScaleSheetLayoutView="100" workbookViewId="0">
      <selection activeCell="J85" sqref="J85"/>
    </sheetView>
  </sheetViews>
  <sheetFormatPr defaultColWidth="9" defaultRowHeight="18.2" x14ac:dyDescent="0.4"/>
  <cols>
    <col min="1" max="1" width="6.69921875" style="11" bestFit="1" customWidth="1"/>
    <col min="2" max="3" width="6.69921875" style="11" customWidth="1"/>
    <col min="4" max="4" width="5.19921875" style="11" bestFit="1" customWidth="1"/>
    <col min="5" max="5" width="6" style="11" bestFit="1" customWidth="1"/>
    <col min="6" max="6" width="5.19921875" style="11" bestFit="1" customWidth="1"/>
    <col min="7" max="7" width="6" style="11" bestFit="1" customWidth="1"/>
    <col min="8" max="8" width="5" style="11" customWidth="1"/>
    <col min="9" max="9" width="20" style="128" customWidth="1"/>
    <col min="10" max="10" width="45.19921875" style="1" customWidth="1"/>
    <col min="11" max="13" width="9" style="1"/>
    <col min="14" max="14" width="7.69921875" style="1" customWidth="1"/>
    <col min="15" max="15" width="19.5" style="21" bestFit="1" customWidth="1"/>
    <col min="16" max="16384" width="9" style="1"/>
  </cols>
  <sheetData>
    <row r="1" spans="1:15" ht="31.95" x14ac:dyDescent="0.4">
      <c r="A1" s="580" t="s">
        <v>578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</row>
    <row r="2" spans="1:15" ht="21.3" x14ac:dyDescent="0.4">
      <c r="A2" s="1"/>
      <c r="B2" s="1"/>
      <c r="C2" s="1"/>
      <c r="D2" s="1"/>
      <c r="E2" s="25"/>
      <c r="F2" s="25"/>
      <c r="G2" s="25"/>
      <c r="H2" s="25"/>
      <c r="I2" s="22"/>
      <c r="J2" s="21"/>
      <c r="K2" s="21"/>
      <c r="L2" s="590" t="s">
        <v>579</v>
      </c>
      <c r="M2" s="590"/>
      <c r="N2" s="590"/>
    </row>
    <row r="3" spans="1:15" ht="21" customHeight="1" x14ac:dyDescent="0.4">
      <c r="A3" s="581" t="s">
        <v>580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</row>
    <row r="4" spans="1:15" ht="21" customHeight="1" x14ac:dyDescent="0.4">
      <c r="A4" s="694" t="s">
        <v>581</v>
      </c>
      <c r="B4" s="696" t="s">
        <v>582</v>
      </c>
      <c r="C4" s="698" t="s">
        <v>583</v>
      </c>
      <c r="D4" s="609" t="s">
        <v>584</v>
      </c>
      <c r="E4" s="609" t="s">
        <v>585</v>
      </c>
      <c r="F4" s="611" t="s">
        <v>586</v>
      </c>
      <c r="G4" s="611"/>
      <c r="H4" s="611"/>
      <c r="I4" s="611"/>
      <c r="J4" s="604" t="s">
        <v>587</v>
      </c>
      <c r="K4" s="604" t="s">
        <v>588</v>
      </c>
      <c r="L4" s="604" t="s">
        <v>589</v>
      </c>
      <c r="M4" s="604"/>
      <c r="N4" s="613" t="s">
        <v>590</v>
      </c>
    </row>
    <row r="5" spans="1:15" ht="25.55" customHeight="1" x14ac:dyDescent="0.4">
      <c r="A5" s="695"/>
      <c r="B5" s="697"/>
      <c r="C5" s="691"/>
      <c r="D5" s="619"/>
      <c r="E5" s="619"/>
      <c r="F5" s="129" t="s">
        <v>591</v>
      </c>
      <c r="G5" s="129" t="s">
        <v>592</v>
      </c>
      <c r="H5" s="616" t="s">
        <v>593</v>
      </c>
      <c r="I5" s="616"/>
      <c r="J5" s="616"/>
      <c r="K5" s="616"/>
      <c r="L5" s="130" t="s">
        <v>594</v>
      </c>
      <c r="M5" s="130" t="s">
        <v>595</v>
      </c>
      <c r="N5" s="615"/>
    </row>
    <row r="6" spans="1:15" ht="23.95" customHeight="1" x14ac:dyDescent="0.4">
      <c r="A6" s="688">
        <v>1</v>
      </c>
      <c r="B6" s="180">
        <v>1</v>
      </c>
      <c r="C6" s="690">
        <v>1</v>
      </c>
      <c r="D6" s="692">
        <v>550</v>
      </c>
      <c r="E6" s="18">
        <v>10</v>
      </c>
      <c r="F6" s="19">
        <v>1</v>
      </c>
      <c r="G6" s="19">
        <v>9</v>
      </c>
      <c r="H6" s="28"/>
      <c r="I6" s="72" t="s">
        <v>596</v>
      </c>
      <c r="J6" s="16" t="s">
        <v>597</v>
      </c>
      <c r="K6" s="17" t="s">
        <v>119</v>
      </c>
      <c r="L6" s="17">
        <v>470</v>
      </c>
      <c r="M6" s="17">
        <v>70</v>
      </c>
      <c r="N6" s="40" t="s">
        <v>598</v>
      </c>
      <c r="O6" s="1"/>
    </row>
    <row r="7" spans="1:15" ht="23.95" customHeight="1" x14ac:dyDescent="0.4">
      <c r="A7" s="689"/>
      <c r="B7" s="180">
        <v>2</v>
      </c>
      <c r="C7" s="691"/>
      <c r="D7" s="693"/>
      <c r="E7" s="18"/>
      <c r="F7" s="19"/>
      <c r="G7" s="19"/>
      <c r="H7" s="28"/>
      <c r="I7" s="72"/>
      <c r="J7" s="16"/>
      <c r="K7" s="17"/>
      <c r="L7" s="17"/>
      <c r="M7" s="17"/>
      <c r="N7" s="40"/>
      <c r="O7" s="1"/>
    </row>
    <row r="8" spans="1:15" ht="23.95" customHeight="1" x14ac:dyDescent="0.4">
      <c r="A8" s="695">
        <v>2</v>
      </c>
      <c r="B8" s="180">
        <v>3</v>
      </c>
      <c r="C8" s="690">
        <v>2</v>
      </c>
      <c r="D8" s="600">
        <v>551</v>
      </c>
      <c r="E8" s="18">
        <v>6</v>
      </c>
      <c r="F8" s="19">
        <v>1</v>
      </c>
      <c r="G8" s="19">
        <v>5</v>
      </c>
      <c r="H8" s="28"/>
      <c r="I8" s="601" t="s">
        <v>596</v>
      </c>
      <c r="J8" s="16" t="s">
        <v>599</v>
      </c>
      <c r="K8" s="17" t="s">
        <v>120</v>
      </c>
      <c r="L8" s="17">
        <v>470</v>
      </c>
      <c r="M8" s="17">
        <v>70</v>
      </c>
      <c r="N8" s="40" t="s">
        <v>598</v>
      </c>
      <c r="O8" s="1"/>
    </row>
    <row r="9" spans="1:15" ht="23.95" customHeight="1" x14ac:dyDescent="0.4">
      <c r="A9" s="695"/>
      <c r="B9" s="180">
        <v>4</v>
      </c>
      <c r="C9" s="691"/>
      <c r="D9" s="600"/>
      <c r="E9" s="18">
        <v>6</v>
      </c>
      <c r="F9" s="19">
        <v>1</v>
      </c>
      <c r="G9" s="19">
        <v>5</v>
      </c>
      <c r="H9" s="28"/>
      <c r="I9" s="601"/>
      <c r="J9" s="16" t="s">
        <v>600</v>
      </c>
      <c r="K9" s="17" t="s">
        <v>120</v>
      </c>
      <c r="L9" s="17">
        <v>470</v>
      </c>
      <c r="M9" s="17">
        <v>70</v>
      </c>
      <c r="N9" s="40" t="s">
        <v>598</v>
      </c>
      <c r="O9" s="1"/>
    </row>
    <row r="10" spans="1:15" ht="23.95" customHeight="1" x14ac:dyDescent="0.4">
      <c r="A10" s="695">
        <v>3</v>
      </c>
      <c r="B10" s="180">
        <v>5</v>
      </c>
      <c r="C10" s="181">
        <v>3</v>
      </c>
      <c r="D10" s="136">
        <v>552</v>
      </c>
      <c r="E10" s="18">
        <v>4</v>
      </c>
      <c r="F10" s="19">
        <v>1</v>
      </c>
      <c r="G10" s="19">
        <v>3</v>
      </c>
      <c r="H10" s="28"/>
      <c r="I10" s="671" t="s">
        <v>601</v>
      </c>
      <c r="J10" s="16" t="s">
        <v>364</v>
      </c>
      <c r="K10" s="17" t="s">
        <v>602</v>
      </c>
      <c r="L10" s="17">
        <v>535</v>
      </c>
      <c r="M10" s="17">
        <v>70</v>
      </c>
      <c r="N10" s="40" t="s">
        <v>603</v>
      </c>
      <c r="O10" s="1"/>
    </row>
    <row r="11" spans="1:15" ht="23.95" customHeight="1" x14ac:dyDescent="0.4">
      <c r="A11" s="695"/>
      <c r="B11" s="180">
        <v>6</v>
      </c>
      <c r="C11" s="181">
        <v>4</v>
      </c>
      <c r="D11" s="136">
        <v>582</v>
      </c>
      <c r="E11" s="18">
        <v>4</v>
      </c>
      <c r="F11" s="19">
        <v>1</v>
      </c>
      <c r="G11" s="19">
        <v>3</v>
      </c>
      <c r="H11" s="28"/>
      <c r="I11" s="601"/>
      <c r="J11" s="16" t="s">
        <v>604</v>
      </c>
      <c r="K11" s="17" t="s">
        <v>605</v>
      </c>
      <c r="L11" s="17">
        <v>535</v>
      </c>
      <c r="M11" s="17">
        <v>70</v>
      </c>
      <c r="N11" s="40" t="s">
        <v>603</v>
      </c>
      <c r="O11" s="1"/>
    </row>
    <row r="12" spans="1:15" ht="23.95" customHeight="1" x14ac:dyDescent="0.4">
      <c r="A12" s="688">
        <v>4</v>
      </c>
      <c r="B12" s="180">
        <v>7</v>
      </c>
      <c r="C12" s="690">
        <v>5</v>
      </c>
      <c r="D12" s="136">
        <v>553</v>
      </c>
      <c r="E12" s="18">
        <v>10</v>
      </c>
      <c r="F12" s="19">
        <v>1</v>
      </c>
      <c r="G12" s="19">
        <v>9</v>
      </c>
      <c r="H12" s="29"/>
      <c r="I12" s="72" t="s">
        <v>596</v>
      </c>
      <c r="J12" s="16" t="s">
        <v>606</v>
      </c>
      <c r="K12" s="17" t="s">
        <v>121</v>
      </c>
      <c r="L12" s="17">
        <v>470</v>
      </c>
      <c r="M12" s="17">
        <v>70</v>
      </c>
      <c r="N12" s="40" t="s">
        <v>184</v>
      </c>
      <c r="O12" s="1"/>
    </row>
    <row r="13" spans="1:15" ht="23.95" customHeight="1" x14ac:dyDescent="0.4">
      <c r="A13" s="689"/>
      <c r="B13" s="180">
        <v>8</v>
      </c>
      <c r="C13" s="691"/>
      <c r="D13" s="136"/>
      <c r="E13" s="18"/>
      <c r="F13" s="19"/>
      <c r="G13" s="19"/>
      <c r="H13" s="29"/>
      <c r="I13" s="72"/>
      <c r="J13" s="16"/>
      <c r="K13" s="17"/>
      <c r="L13" s="17"/>
      <c r="M13" s="17"/>
      <c r="N13" s="40"/>
      <c r="O13" s="1"/>
    </row>
    <row r="14" spans="1:15" ht="23.95" customHeight="1" x14ac:dyDescent="0.4">
      <c r="A14" s="688">
        <v>5</v>
      </c>
      <c r="B14" s="180">
        <v>9</v>
      </c>
      <c r="C14" s="690">
        <v>6</v>
      </c>
      <c r="D14" s="136">
        <v>554</v>
      </c>
      <c r="E14" s="18">
        <v>10</v>
      </c>
      <c r="F14" s="19">
        <v>1</v>
      </c>
      <c r="G14" s="19">
        <v>9</v>
      </c>
      <c r="H14" s="28"/>
      <c r="I14" s="72" t="s">
        <v>596</v>
      </c>
      <c r="J14" s="16" t="s">
        <v>607</v>
      </c>
      <c r="K14" s="17" t="s">
        <v>121</v>
      </c>
      <c r="L14" s="17">
        <v>470</v>
      </c>
      <c r="M14" s="17">
        <v>70</v>
      </c>
      <c r="N14" s="40" t="s">
        <v>598</v>
      </c>
      <c r="O14" s="1"/>
    </row>
    <row r="15" spans="1:15" ht="23.95" customHeight="1" x14ac:dyDescent="0.4">
      <c r="A15" s="689"/>
      <c r="B15" s="180">
        <v>10</v>
      </c>
      <c r="C15" s="691"/>
      <c r="D15" s="136"/>
      <c r="E15" s="18"/>
      <c r="F15" s="19"/>
      <c r="G15" s="19"/>
      <c r="H15" s="28"/>
      <c r="I15" s="72"/>
      <c r="J15" s="16"/>
      <c r="K15" s="17"/>
      <c r="L15" s="17"/>
      <c r="M15" s="17"/>
      <c r="N15" s="40"/>
      <c r="O15" s="1"/>
    </row>
    <row r="16" spans="1:15" ht="23.95" customHeight="1" x14ac:dyDescent="0.4">
      <c r="A16" s="688">
        <v>6</v>
      </c>
      <c r="B16" s="180">
        <v>11</v>
      </c>
      <c r="C16" s="690">
        <v>7</v>
      </c>
      <c r="D16" s="136">
        <v>555</v>
      </c>
      <c r="E16" s="18">
        <v>10</v>
      </c>
      <c r="F16" s="19">
        <v>1</v>
      </c>
      <c r="G16" s="19">
        <v>9</v>
      </c>
      <c r="H16" s="28"/>
      <c r="I16" s="72" t="s">
        <v>596</v>
      </c>
      <c r="J16" s="16" t="s">
        <v>608</v>
      </c>
      <c r="K16" s="17" t="s">
        <v>121</v>
      </c>
      <c r="L16" s="17">
        <v>470</v>
      </c>
      <c r="M16" s="17">
        <v>70</v>
      </c>
      <c r="N16" s="40" t="s">
        <v>184</v>
      </c>
      <c r="O16" s="1"/>
    </row>
    <row r="17" spans="1:15" ht="23.95" customHeight="1" x14ac:dyDescent="0.4">
      <c r="A17" s="689"/>
      <c r="B17" s="180">
        <v>12</v>
      </c>
      <c r="C17" s="691"/>
      <c r="D17" s="136"/>
      <c r="E17" s="18"/>
      <c r="F17" s="19"/>
      <c r="G17" s="19"/>
      <c r="H17" s="28"/>
      <c r="I17" s="72"/>
      <c r="J17" s="16"/>
      <c r="K17" s="17"/>
      <c r="L17" s="17"/>
      <c r="M17" s="17"/>
      <c r="N17" s="40"/>
      <c r="O17" s="1"/>
    </row>
    <row r="18" spans="1:15" ht="24.9" customHeight="1" x14ac:dyDescent="0.4">
      <c r="A18" s="688">
        <v>7</v>
      </c>
      <c r="B18" s="180">
        <v>13</v>
      </c>
      <c r="C18" s="690">
        <v>8</v>
      </c>
      <c r="D18" s="136">
        <v>556</v>
      </c>
      <c r="E18" s="18">
        <v>10</v>
      </c>
      <c r="F18" s="19">
        <v>1</v>
      </c>
      <c r="G18" s="19">
        <v>9</v>
      </c>
      <c r="H18" s="28"/>
      <c r="I18" s="137" t="s">
        <v>596</v>
      </c>
      <c r="J18" s="16" t="s">
        <v>609</v>
      </c>
      <c r="K18" s="17" t="s">
        <v>121</v>
      </c>
      <c r="L18" s="17">
        <v>470</v>
      </c>
      <c r="M18" s="17">
        <v>70</v>
      </c>
      <c r="N18" s="40" t="s">
        <v>598</v>
      </c>
      <c r="O18" s="1"/>
    </row>
    <row r="19" spans="1:15" ht="24.9" customHeight="1" x14ac:dyDescent="0.4">
      <c r="A19" s="689"/>
      <c r="B19" s="180">
        <v>14</v>
      </c>
      <c r="C19" s="691"/>
      <c r="D19" s="136"/>
      <c r="E19" s="18"/>
      <c r="F19" s="19"/>
      <c r="G19" s="19"/>
      <c r="H19" s="28"/>
      <c r="I19" s="137"/>
      <c r="J19" s="16"/>
      <c r="K19" s="17"/>
      <c r="L19" s="17"/>
      <c r="M19" s="17"/>
      <c r="N19" s="40"/>
      <c r="O19" s="1"/>
    </row>
    <row r="20" spans="1:15" ht="24.9" customHeight="1" x14ac:dyDescent="0.4">
      <c r="A20" s="688">
        <v>8</v>
      </c>
      <c r="B20" s="180">
        <v>15</v>
      </c>
      <c r="C20" s="690">
        <v>9</v>
      </c>
      <c r="D20" s="136">
        <v>558</v>
      </c>
      <c r="E20" s="18">
        <v>6</v>
      </c>
      <c r="F20" s="19">
        <v>1</v>
      </c>
      <c r="G20" s="19">
        <v>5</v>
      </c>
      <c r="H20" s="29"/>
      <c r="I20" s="137" t="s">
        <v>596</v>
      </c>
      <c r="J20" s="16" t="s">
        <v>610</v>
      </c>
      <c r="K20" s="17" t="s">
        <v>122</v>
      </c>
      <c r="L20" s="17">
        <v>470</v>
      </c>
      <c r="M20" s="17">
        <v>70</v>
      </c>
      <c r="N20" s="40" t="s">
        <v>598</v>
      </c>
      <c r="O20" s="1"/>
    </row>
    <row r="21" spans="1:15" ht="24.9" customHeight="1" x14ac:dyDescent="0.4">
      <c r="A21" s="689"/>
      <c r="B21" s="180">
        <v>16</v>
      </c>
      <c r="C21" s="691"/>
      <c r="D21" s="136"/>
      <c r="E21" s="18"/>
      <c r="F21" s="19"/>
      <c r="G21" s="19"/>
      <c r="H21" s="29"/>
      <c r="I21" s="137"/>
      <c r="J21" s="16"/>
      <c r="K21" s="17"/>
      <c r="L21" s="17"/>
      <c r="M21" s="17"/>
      <c r="N21" s="40"/>
      <c r="O21" s="1"/>
    </row>
    <row r="22" spans="1:15" ht="24.9" customHeight="1" x14ac:dyDescent="0.4">
      <c r="A22" s="695">
        <v>9</v>
      </c>
      <c r="B22" s="180">
        <v>17</v>
      </c>
      <c r="C22" s="181">
        <v>10</v>
      </c>
      <c r="D22" s="136">
        <v>559</v>
      </c>
      <c r="E22" s="18">
        <v>4</v>
      </c>
      <c r="F22" s="19">
        <v>1</v>
      </c>
      <c r="G22" s="19">
        <v>3</v>
      </c>
      <c r="H22" s="28"/>
      <c r="I22" s="671" t="s">
        <v>611</v>
      </c>
      <c r="J22" s="16" t="s">
        <v>612</v>
      </c>
      <c r="K22" s="17" t="s">
        <v>613</v>
      </c>
      <c r="L22" s="17">
        <v>470</v>
      </c>
      <c r="M22" s="17">
        <v>70</v>
      </c>
      <c r="N22" s="40" t="s">
        <v>598</v>
      </c>
      <c r="O22" s="1"/>
    </row>
    <row r="23" spans="1:15" ht="24.9" customHeight="1" x14ac:dyDescent="0.4">
      <c r="A23" s="695"/>
      <c r="B23" s="180">
        <v>18</v>
      </c>
      <c r="C23" s="181">
        <v>11</v>
      </c>
      <c r="D23" s="136">
        <v>572</v>
      </c>
      <c r="E23" s="18">
        <v>4</v>
      </c>
      <c r="F23" s="19">
        <v>1</v>
      </c>
      <c r="G23" s="19">
        <v>3</v>
      </c>
      <c r="H23" s="29"/>
      <c r="I23" s="601"/>
      <c r="J23" s="16" t="s">
        <v>614</v>
      </c>
      <c r="K23" s="17" t="s">
        <v>218</v>
      </c>
      <c r="L23" s="17">
        <v>470</v>
      </c>
      <c r="M23" s="17">
        <v>70</v>
      </c>
      <c r="N23" s="40" t="s">
        <v>598</v>
      </c>
      <c r="O23" s="1"/>
    </row>
    <row r="24" spans="1:15" s="51" customFormat="1" ht="24.9" customHeight="1" x14ac:dyDescent="0.4">
      <c r="A24" s="695">
        <v>10</v>
      </c>
      <c r="B24" s="180">
        <v>19</v>
      </c>
      <c r="C24" s="181">
        <v>12</v>
      </c>
      <c r="D24" s="584">
        <v>560</v>
      </c>
      <c r="E24" s="70">
        <v>5</v>
      </c>
      <c r="F24" s="71">
        <v>1</v>
      </c>
      <c r="G24" s="71">
        <v>4</v>
      </c>
      <c r="H24" s="28"/>
      <c r="I24" s="72" t="s">
        <v>615</v>
      </c>
      <c r="J24" s="114" t="s">
        <v>616</v>
      </c>
      <c r="K24" s="117" t="s">
        <v>122</v>
      </c>
      <c r="L24" s="117">
        <v>535</v>
      </c>
      <c r="M24" s="117">
        <v>70</v>
      </c>
      <c r="N24" s="116" t="s">
        <v>598</v>
      </c>
    </row>
    <row r="25" spans="1:15" s="51" customFormat="1" ht="24.9" customHeight="1" x14ac:dyDescent="0.4">
      <c r="A25" s="695"/>
      <c r="B25" s="180">
        <v>20</v>
      </c>
      <c r="C25" s="181">
        <v>13</v>
      </c>
      <c r="D25" s="584"/>
      <c r="E25" s="70">
        <v>5</v>
      </c>
      <c r="F25" s="71">
        <v>1</v>
      </c>
      <c r="G25" s="71">
        <v>4</v>
      </c>
      <c r="H25" s="29"/>
      <c r="I25" s="72" t="s">
        <v>617</v>
      </c>
      <c r="J25" s="114" t="s">
        <v>618</v>
      </c>
      <c r="K25" s="117" t="s">
        <v>122</v>
      </c>
      <c r="L25" s="117">
        <v>535</v>
      </c>
      <c r="M25" s="117">
        <v>70</v>
      </c>
      <c r="N25" s="116" t="s">
        <v>598</v>
      </c>
    </row>
    <row r="26" spans="1:15" s="51" customFormat="1" ht="24.9" customHeight="1" x14ac:dyDescent="0.4">
      <c r="A26" s="695">
        <v>11</v>
      </c>
      <c r="B26" s="180">
        <v>21</v>
      </c>
      <c r="C26" s="181">
        <v>14</v>
      </c>
      <c r="D26" s="133">
        <v>563</v>
      </c>
      <c r="E26" s="70">
        <v>4</v>
      </c>
      <c r="F26" s="71">
        <v>1</v>
      </c>
      <c r="G26" s="71">
        <v>3</v>
      </c>
      <c r="H26" s="29"/>
      <c r="I26" s="72" t="s">
        <v>615</v>
      </c>
      <c r="J26" s="114" t="s">
        <v>619</v>
      </c>
      <c r="K26" s="117" t="s">
        <v>620</v>
      </c>
      <c r="L26" s="117">
        <v>470</v>
      </c>
      <c r="M26" s="117">
        <v>70</v>
      </c>
      <c r="N26" s="116" t="s">
        <v>598</v>
      </c>
    </row>
    <row r="27" spans="1:15" s="51" customFormat="1" ht="24.9" customHeight="1" x14ac:dyDescent="0.4">
      <c r="A27" s="695"/>
      <c r="B27" s="180">
        <v>22</v>
      </c>
      <c r="C27" s="181">
        <v>15</v>
      </c>
      <c r="D27" s="133">
        <v>582</v>
      </c>
      <c r="E27" s="70">
        <v>4</v>
      </c>
      <c r="F27" s="71">
        <v>1</v>
      </c>
      <c r="G27" s="71">
        <v>3</v>
      </c>
      <c r="H27" s="28"/>
      <c r="I27" s="72" t="s">
        <v>617</v>
      </c>
      <c r="J27" s="114" t="s">
        <v>621</v>
      </c>
      <c r="K27" s="117" t="s">
        <v>620</v>
      </c>
      <c r="L27" s="117">
        <v>470</v>
      </c>
      <c r="M27" s="117">
        <v>70</v>
      </c>
      <c r="N27" s="116" t="s">
        <v>127</v>
      </c>
    </row>
    <row r="28" spans="1:15" ht="24.9" customHeight="1" x14ac:dyDescent="0.4">
      <c r="A28" s="182">
        <v>12</v>
      </c>
      <c r="B28" s="180">
        <v>23</v>
      </c>
      <c r="C28" s="183">
        <v>16</v>
      </c>
      <c r="D28" s="136">
        <v>565</v>
      </c>
      <c r="E28" s="18">
        <v>6</v>
      </c>
      <c r="F28" s="19">
        <v>1</v>
      </c>
      <c r="G28" s="19">
        <v>5</v>
      </c>
      <c r="H28" s="28"/>
      <c r="I28" s="137"/>
      <c r="J28" s="16" t="s">
        <v>622</v>
      </c>
      <c r="K28" s="17" t="s">
        <v>121</v>
      </c>
      <c r="L28" s="17">
        <v>535</v>
      </c>
      <c r="M28" s="17">
        <v>70</v>
      </c>
      <c r="N28" s="40" t="s">
        <v>598</v>
      </c>
      <c r="O28" s="1"/>
    </row>
    <row r="29" spans="1:15" ht="24.9" customHeight="1" x14ac:dyDescent="0.4">
      <c r="A29" s="695">
        <v>13</v>
      </c>
      <c r="B29" s="180">
        <v>24</v>
      </c>
      <c r="C29" s="690">
        <v>17</v>
      </c>
      <c r="D29" s="600">
        <v>566</v>
      </c>
      <c r="E29" s="18">
        <v>6</v>
      </c>
      <c r="F29" s="19">
        <v>1</v>
      </c>
      <c r="G29" s="19">
        <v>5</v>
      </c>
      <c r="H29" s="28"/>
      <c r="I29" s="601" t="s">
        <v>596</v>
      </c>
      <c r="J29" s="16" t="s">
        <v>623</v>
      </c>
      <c r="K29" s="17" t="s">
        <v>121</v>
      </c>
      <c r="L29" s="17">
        <v>470</v>
      </c>
      <c r="M29" s="17">
        <v>70</v>
      </c>
      <c r="N29" s="40" t="s">
        <v>598</v>
      </c>
      <c r="O29" s="1"/>
    </row>
    <row r="30" spans="1:15" ht="24.9" customHeight="1" x14ac:dyDescent="0.4">
      <c r="A30" s="695"/>
      <c r="B30" s="180">
        <v>25</v>
      </c>
      <c r="C30" s="691"/>
      <c r="D30" s="600"/>
      <c r="E30" s="18">
        <v>6</v>
      </c>
      <c r="F30" s="19">
        <v>1</v>
      </c>
      <c r="G30" s="19">
        <v>5</v>
      </c>
      <c r="H30" s="28"/>
      <c r="I30" s="601"/>
      <c r="J30" s="16" t="s">
        <v>624</v>
      </c>
      <c r="K30" s="17" t="s">
        <v>121</v>
      </c>
      <c r="L30" s="17">
        <v>470</v>
      </c>
      <c r="M30" s="17">
        <v>70</v>
      </c>
      <c r="N30" s="40" t="s">
        <v>598</v>
      </c>
      <c r="O30" s="1"/>
    </row>
    <row r="31" spans="1:15" ht="24.9" customHeight="1" x14ac:dyDescent="0.4">
      <c r="A31" s="695">
        <v>14</v>
      </c>
      <c r="B31" s="180">
        <v>26</v>
      </c>
      <c r="C31" s="690">
        <v>18</v>
      </c>
      <c r="D31" s="600">
        <v>567</v>
      </c>
      <c r="E31" s="18">
        <v>6</v>
      </c>
      <c r="F31" s="19">
        <v>1</v>
      </c>
      <c r="G31" s="19">
        <v>5</v>
      </c>
      <c r="H31" s="28"/>
      <c r="I31" s="601" t="s">
        <v>596</v>
      </c>
      <c r="J31" s="16" t="s">
        <v>625</v>
      </c>
      <c r="K31" s="17" t="s">
        <v>121</v>
      </c>
      <c r="L31" s="17">
        <v>470</v>
      </c>
      <c r="M31" s="17">
        <v>70</v>
      </c>
      <c r="N31" s="40" t="s">
        <v>598</v>
      </c>
      <c r="O31" s="1"/>
    </row>
    <row r="32" spans="1:15" ht="24.9" customHeight="1" x14ac:dyDescent="0.4">
      <c r="A32" s="695"/>
      <c r="B32" s="180">
        <v>27</v>
      </c>
      <c r="C32" s="691"/>
      <c r="D32" s="600"/>
      <c r="E32" s="18">
        <v>6</v>
      </c>
      <c r="F32" s="19">
        <v>1</v>
      </c>
      <c r="G32" s="19">
        <v>5</v>
      </c>
      <c r="H32" s="28"/>
      <c r="I32" s="601"/>
      <c r="J32" s="16" t="s">
        <v>626</v>
      </c>
      <c r="K32" s="17" t="s">
        <v>121</v>
      </c>
      <c r="L32" s="17">
        <v>470</v>
      </c>
      <c r="M32" s="17">
        <v>70</v>
      </c>
      <c r="N32" s="40" t="s">
        <v>598</v>
      </c>
      <c r="O32" s="1"/>
    </row>
    <row r="33" spans="1:15" ht="24.9" customHeight="1" x14ac:dyDescent="0.4">
      <c r="A33" s="182">
        <v>15</v>
      </c>
      <c r="B33" s="180">
        <v>30</v>
      </c>
      <c r="C33" s="183">
        <v>19</v>
      </c>
      <c r="D33" s="136">
        <v>569</v>
      </c>
      <c r="E33" s="18">
        <v>5</v>
      </c>
      <c r="F33" s="19">
        <v>1</v>
      </c>
      <c r="G33" s="19">
        <v>4</v>
      </c>
      <c r="H33" s="29"/>
      <c r="I33" s="72"/>
      <c r="J33" s="16" t="s">
        <v>385</v>
      </c>
      <c r="K33" s="17" t="s">
        <v>121</v>
      </c>
      <c r="L33" s="17">
        <v>470</v>
      </c>
      <c r="M33" s="17">
        <v>70</v>
      </c>
      <c r="N33" s="40" t="s">
        <v>598</v>
      </c>
      <c r="O33" s="1"/>
    </row>
    <row r="34" spans="1:15" ht="24.9" customHeight="1" x14ac:dyDescent="0.4">
      <c r="A34" s="688">
        <v>16</v>
      </c>
      <c r="B34" s="180">
        <v>31</v>
      </c>
      <c r="C34" s="690">
        <v>20</v>
      </c>
      <c r="D34" s="136">
        <v>570</v>
      </c>
      <c r="E34" s="18">
        <v>10</v>
      </c>
      <c r="F34" s="19">
        <v>1</v>
      </c>
      <c r="G34" s="19">
        <v>9</v>
      </c>
      <c r="H34" s="28"/>
      <c r="I34" s="72" t="s">
        <v>596</v>
      </c>
      <c r="J34" s="16" t="s">
        <v>627</v>
      </c>
      <c r="K34" s="17" t="s">
        <v>122</v>
      </c>
      <c r="L34" s="17">
        <v>470</v>
      </c>
      <c r="M34" s="17">
        <v>70</v>
      </c>
      <c r="N34" s="40" t="s">
        <v>598</v>
      </c>
      <c r="O34" s="1"/>
    </row>
    <row r="35" spans="1:15" ht="24.9" customHeight="1" x14ac:dyDescent="0.4">
      <c r="A35" s="689"/>
      <c r="B35" s="180">
        <v>32</v>
      </c>
      <c r="C35" s="691"/>
      <c r="D35" s="136"/>
      <c r="E35" s="18"/>
      <c r="F35" s="19"/>
      <c r="G35" s="19"/>
      <c r="H35" s="28"/>
      <c r="I35" s="72"/>
      <c r="J35" s="16"/>
      <c r="K35" s="17"/>
      <c r="L35" s="17"/>
      <c r="M35" s="17"/>
      <c r="N35" s="40"/>
      <c r="O35" s="1"/>
    </row>
    <row r="36" spans="1:15" ht="24.9" customHeight="1" x14ac:dyDescent="0.4">
      <c r="A36" s="688">
        <v>17</v>
      </c>
      <c r="B36" s="180">
        <v>33</v>
      </c>
      <c r="C36" s="690">
        <v>21</v>
      </c>
      <c r="D36" s="136">
        <v>573</v>
      </c>
      <c r="E36" s="18">
        <v>10</v>
      </c>
      <c r="F36" s="19">
        <v>1</v>
      </c>
      <c r="G36" s="19">
        <v>9</v>
      </c>
      <c r="H36" s="28"/>
      <c r="I36" s="137" t="s">
        <v>596</v>
      </c>
      <c r="J36" s="16" t="s">
        <v>628</v>
      </c>
      <c r="K36" s="17" t="s">
        <v>124</v>
      </c>
      <c r="L36" s="17">
        <v>470</v>
      </c>
      <c r="M36" s="17">
        <v>70</v>
      </c>
      <c r="N36" s="40" t="s">
        <v>598</v>
      </c>
      <c r="O36" s="1"/>
    </row>
    <row r="37" spans="1:15" ht="24.9" customHeight="1" x14ac:dyDescent="0.4">
      <c r="A37" s="689"/>
      <c r="B37" s="180">
        <v>34</v>
      </c>
      <c r="C37" s="691"/>
      <c r="D37" s="136"/>
      <c r="E37" s="18"/>
      <c r="F37" s="19"/>
      <c r="G37" s="19"/>
      <c r="H37" s="28"/>
      <c r="I37" s="137"/>
      <c r="J37" s="16"/>
      <c r="K37" s="17"/>
      <c r="L37" s="17"/>
      <c r="M37" s="17"/>
      <c r="N37" s="40"/>
      <c r="O37" s="1"/>
    </row>
    <row r="38" spans="1:15" ht="24.9" customHeight="1" x14ac:dyDescent="0.4">
      <c r="A38" s="688">
        <v>18</v>
      </c>
      <c r="B38" s="180">
        <v>36</v>
      </c>
      <c r="C38" s="690">
        <v>22</v>
      </c>
      <c r="D38" s="136">
        <v>576</v>
      </c>
      <c r="E38" s="18">
        <v>10</v>
      </c>
      <c r="F38" s="19">
        <v>1</v>
      </c>
      <c r="G38" s="19">
        <v>9</v>
      </c>
      <c r="H38" s="28"/>
      <c r="I38" s="137" t="s">
        <v>596</v>
      </c>
      <c r="J38" s="16" t="s">
        <v>629</v>
      </c>
      <c r="K38" s="17" t="s">
        <v>121</v>
      </c>
      <c r="L38" s="17">
        <v>470</v>
      </c>
      <c r="M38" s="17">
        <v>70</v>
      </c>
      <c r="N38" s="40" t="s">
        <v>598</v>
      </c>
      <c r="O38" s="1"/>
    </row>
    <row r="39" spans="1:15" ht="24.9" customHeight="1" x14ac:dyDescent="0.4">
      <c r="A39" s="689"/>
      <c r="B39" s="180">
        <v>37</v>
      </c>
      <c r="C39" s="691"/>
      <c r="D39" s="136"/>
      <c r="E39" s="18"/>
      <c r="F39" s="19"/>
      <c r="G39" s="19"/>
      <c r="H39" s="28"/>
      <c r="I39" s="137"/>
      <c r="J39" s="16"/>
      <c r="K39" s="17"/>
      <c r="L39" s="17"/>
      <c r="M39" s="17"/>
      <c r="N39" s="40"/>
      <c r="O39" s="1"/>
    </row>
    <row r="40" spans="1:15" ht="24.9" customHeight="1" x14ac:dyDescent="0.4">
      <c r="A40" s="182">
        <v>19</v>
      </c>
      <c r="B40" s="180">
        <v>38</v>
      </c>
      <c r="C40" s="183">
        <v>23</v>
      </c>
      <c r="D40" s="136">
        <v>577</v>
      </c>
      <c r="E40" s="18">
        <v>6</v>
      </c>
      <c r="F40" s="19">
        <v>1</v>
      </c>
      <c r="G40" s="19">
        <v>5</v>
      </c>
      <c r="H40" s="28">
        <v>-1</v>
      </c>
      <c r="I40" s="137"/>
      <c r="J40" s="16" t="s">
        <v>630</v>
      </c>
      <c r="K40" s="17" t="s">
        <v>122</v>
      </c>
      <c r="L40" s="17">
        <v>470</v>
      </c>
      <c r="M40" s="17">
        <v>70</v>
      </c>
      <c r="N40" s="40" t="s">
        <v>598</v>
      </c>
      <c r="O40" s="1"/>
    </row>
    <row r="41" spans="1:15" ht="24.9" customHeight="1" x14ac:dyDescent="0.4">
      <c r="A41" s="688">
        <v>20</v>
      </c>
      <c r="B41" s="180">
        <v>39</v>
      </c>
      <c r="C41" s="690">
        <v>24</v>
      </c>
      <c r="D41" s="136">
        <v>578</v>
      </c>
      <c r="E41" s="18">
        <v>6</v>
      </c>
      <c r="F41" s="19">
        <v>1</v>
      </c>
      <c r="G41" s="19">
        <v>5</v>
      </c>
      <c r="H41" s="28"/>
      <c r="I41" s="137" t="s">
        <v>211</v>
      </c>
      <c r="J41" s="16" t="s">
        <v>631</v>
      </c>
      <c r="K41" s="17" t="s">
        <v>122</v>
      </c>
      <c r="L41" s="17">
        <v>470</v>
      </c>
      <c r="M41" s="17">
        <v>70</v>
      </c>
      <c r="N41" s="40" t="s">
        <v>598</v>
      </c>
      <c r="O41" s="1"/>
    </row>
    <row r="42" spans="1:15" ht="24.9" customHeight="1" x14ac:dyDescent="0.4">
      <c r="A42" s="689"/>
      <c r="B42" s="180">
        <v>40</v>
      </c>
      <c r="C42" s="691"/>
      <c r="D42" s="136"/>
      <c r="E42" s="18"/>
      <c r="F42" s="19"/>
      <c r="G42" s="19"/>
      <c r="H42" s="28"/>
      <c r="I42" s="137"/>
      <c r="J42" s="16"/>
      <c r="K42" s="17"/>
      <c r="L42" s="17"/>
      <c r="M42" s="17"/>
      <c r="N42" s="40"/>
      <c r="O42" s="1"/>
    </row>
    <row r="43" spans="1:15" ht="24.9" customHeight="1" x14ac:dyDescent="0.4">
      <c r="A43" s="182">
        <v>21</v>
      </c>
      <c r="B43" s="180">
        <v>41</v>
      </c>
      <c r="C43" s="183">
        <v>25</v>
      </c>
      <c r="D43" s="136">
        <v>579</v>
      </c>
      <c r="E43" s="18">
        <v>4</v>
      </c>
      <c r="F43" s="19">
        <v>1</v>
      </c>
      <c r="G43" s="19">
        <v>3</v>
      </c>
      <c r="H43" s="28"/>
      <c r="I43" s="72"/>
      <c r="J43" s="114" t="s">
        <v>632</v>
      </c>
      <c r="K43" s="17" t="s">
        <v>122</v>
      </c>
      <c r="L43" s="17">
        <v>535</v>
      </c>
      <c r="M43" s="17">
        <v>70</v>
      </c>
      <c r="N43" s="40" t="s">
        <v>598</v>
      </c>
      <c r="O43" s="1"/>
    </row>
    <row r="44" spans="1:15" ht="24.9" customHeight="1" x14ac:dyDescent="0.4">
      <c r="A44" s="182">
        <v>22</v>
      </c>
      <c r="B44" s="180">
        <v>42</v>
      </c>
      <c r="C44" s="183">
        <v>26</v>
      </c>
      <c r="D44" s="136">
        <v>580</v>
      </c>
      <c r="E44" s="18">
        <v>4</v>
      </c>
      <c r="F44" s="19">
        <v>1</v>
      </c>
      <c r="G44" s="19">
        <v>3</v>
      </c>
      <c r="H44" s="28"/>
      <c r="I44" s="68" t="s">
        <v>633</v>
      </c>
      <c r="J44" s="16" t="s">
        <v>634</v>
      </c>
      <c r="K44" s="17" t="s">
        <v>613</v>
      </c>
      <c r="L44" s="17">
        <v>535</v>
      </c>
      <c r="M44" s="17">
        <v>70</v>
      </c>
      <c r="N44" s="40" t="s">
        <v>603</v>
      </c>
      <c r="O44" s="1"/>
    </row>
    <row r="45" spans="1:15" ht="24.9" customHeight="1" x14ac:dyDescent="0.4">
      <c r="A45" s="184">
        <v>23</v>
      </c>
      <c r="B45" s="180">
        <v>43</v>
      </c>
      <c r="C45" s="185">
        <v>27</v>
      </c>
      <c r="D45" s="136">
        <v>581</v>
      </c>
      <c r="E45" s="18">
        <v>6</v>
      </c>
      <c r="F45" s="19">
        <v>1</v>
      </c>
      <c r="G45" s="19">
        <v>5</v>
      </c>
      <c r="H45" s="28"/>
      <c r="I45" s="137"/>
      <c r="J45" s="16" t="s">
        <v>635</v>
      </c>
      <c r="K45" s="17" t="s">
        <v>125</v>
      </c>
      <c r="L45" s="17">
        <v>535</v>
      </c>
      <c r="M45" s="17">
        <v>70</v>
      </c>
      <c r="N45" s="40" t="s">
        <v>598</v>
      </c>
      <c r="O45" s="1"/>
    </row>
    <row r="46" spans="1:15" s="20" customFormat="1" ht="25.55" customHeight="1" x14ac:dyDescent="0.4">
      <c r="A46" s="674" t="s">
        <v>636</v>
      </c>
      <c r="B46" s="682"/>
      <c r="C46" s="682"/>
      <c r="D46" s="602"/>
      <c r="E46" s="41">
        <f>SUM(E6:E45)</f>
        <v>193</v>
      </c>
      <c r="F46" s="41">
        <f>SUM(F6:F45)</f>
        <v>30</v>
      </c>
      <c r="G46" s="41">
        <f>SUM(G6:G45)</f>
        <v>163</v>
      </c>
      <c r="H46" s="41">
        <f>SUM(H6:H45)</f>
        <v>-1</v>
      </c>
      <c r="I46" s="74"/>
      <c r="J46" s="42"/>
      <c r="K46" s="23"/>
      <c r="L46" s="43"/>
      <c r="M46" s="138"/>
      <c r="N46" s="44"/>
      <c r="O46" s="45"/>
    </row>
    <row r="47" spans="1:15" ht="20.2" customHeight="1" x14ac:dyDescent="0.4">
      <c r="A47" s="581" t="s">
        <v>637</v>
      </c>
      <c r="B47" s="581"/>
      <c r="C47" s="581"/>
      <c r="D47" s="581"/>
      <c r="E47" s="581"/>
      <c r="F47" s="581"/>
      <c r="G47" s="581"/>
      <c r="H47" s="581"/>
      <c r="I47" s="581"/>
      <c r="J47" s="581"/>
      <c r="K47" s="581"/>
      <c r="L47" s="581"/>
      <c r="M47" s="581"/>
      <c r="N47" s="581"/>
    </row>
    <row r="48" spans="1:15" s="128" customFormat="1" ht="21" customHeight="1" x14ac:dyDescent="0.4">
      <c r="A48" s="694" t="s">
        <v>581</v>
      </c>
      <c r="B48" s="696" t="s">
        <v>582</v>
      </c>
      <c r="C48" s="698" t="s">
        <v>583</v>
      </c>
      <c r="D48" s="609" t="s">
        <v>584</v>
      </c>
      <c r="E48" s="609" t="s">
        <v>585</v>
      </c>
      <c r="F48" s="611" t="s">
        <v>586</v>
      </c>
      <c r="G48" s="611"/>
      <c r="H48" s="611"/>
      <c r="I48" s="611"/>
      <c r="J48" s="604" t="s">
        <v>587</v>
      </c>
      <c r="K48" s="604" t="s">
        <v>588</v>
      </c>
      <c r="L48" s="604" t="s">
        <v>589</v>
      </c>
      <c r="M48" s="604"/>
      <c r="N48" s="613" t="s">
        <v>590</v>
      </c>
      <c r="O48" s="22"/>
    </row>
    <row r="49" spans="1:15" s="128" customFormat="1" ht="29.3" customHeight="1" x14ac:dyDescent="0.4">
      <c r="A49" s="695"/>
      <c r="B49" s="697"/>
      <c r="C49" s="691"/>
      <c r="D49" s="619"/>
      <c r="E49" s="619"/>
      <c r="F49" s="129" t="s">
        <v>591</v>
      </c>
      <c r="G49" s="129" t="s">
        <v>592</v>
      </c>
      <c r="H49" s="616" t="s">
        <v>593</v>
      </c>
      <c r="I49" s="616"/>
      <c r="J49" s="616"/>
      <c r="K49" s="616"/>
      <c r="L49" s="130" t="s">
        <v>594</v>
      </c>
      <c r="M49" s="130" t="s">
        <v>595</v>
      </c>
      <c r="N49" s="615"/>
      <c r="O49" s="22"/>
    </row>
    <row r="50" spans="1:15" ht="35.1" customHeight="1" x14ac:dyDescent="0.4">
      <c r="A50" s="695">
        <v>24</v>
      </c>
      <c r="B50" s="186">
        <v>44</v>
      </c>
      <c r="C50" s="690">
        <v>28</v>
      </c>
      <c r="D50" s="600">
        <v>450</v>
      </c>
      <c r="E50" s="136">
        <v>6</v>
      </c>
      <c r="F50" s="136">
        <v>1</v>
      </c>
      <c r="G50" s="136">
        <v>5</v>
      </c>
      <c r="H50" s="136"/>
      <c r="I50" s="601" t="s">
        <v>596</v>
      </c>
      <c r="J50" s="187" t="s">
        <v>638</v>
      </c>
      <c r="K50" s="17" t="s">
        <v>108</v>
      </c>
      <c r="L50" s="17">
        <v>470</v>
      </c>
      <c r="M50" s="17">
        <v>70</v>
      </c>
      <c r="N50" s="40" t="s">
        <v>127</v>
      </c>
      <c r="O50" s="705"/>
    </row>
    <row r="51" spans="1:15" ht="35.1" customHeight="1" x14ac:dyDescent="0.4">
      <c r="A51" s="695"/>
      <c r="B51" s="186">
        <v>45</v>
      </c>
      <c r="C51" s="691"/>
      <c r="D51" s="600"/>
      <c r="E51" s="136">
        <v>6</v>
      </c>
      <c r="F51" s="136">
        <v>1</v>
      </c>
      <c r="G51" s="136">
        <v>5</v>
      </c>
      <c r="H51" s="136"/>
      <c r="I51" s="601"/>
      <c r="J51" s="187" t="s">
        <v>639</v>
      </c>
      <c r="K51" s="17" t="s">
        <v>108</v>
      </c>
      <c r="L51" s="17">
        <v>470</v>
      </c>
      <c r="M51" s="17">
        <v>70</v>
      </c>
      <c r="N51" s="40" t="s">
        <v>127</v>
      </c>
      <c r="O51" s="705"/>
    </row>
    <row r="52" spans="1:15" ht="35.1" customHeight="1" x14ac:dyDescent="0.4">
      <c r="A52" s="695">
        <v>25</v>
      </c>
      <c r="B52" s="186">
        <v>46</v>
      </c>
      <c r="C52" s="700">
        <v>29</v>
      </c>
      <c r="D52" s="136">
        <v>451</v>
      </c>
      <c r="E52" s="136">
        <v>10</v>
      </c>
      <c r="F52" s="136">
        <v>1</v>
      </c>
      <c r="G52" s="136">
        <v>9</v>
      </c>
      <c r="H52" s="136"/>
      <c r="I52" s="601" t="s">
        <v>596</v>
      </c>
      <c r="J52" s="187" t="s">
        <v>640</v>
      </c>
      <c r="K52" s="17" t="s">
        <v>109</v>
      </c>
      <c r="L52" s="17">
        <v>470</v>
      </c>
      <c r="M52" s="17">
        <v>70</v>
      </c>
      <c r="N52" s="40" t="s">
        <v>127</v>
      </c>
      <c r="O52" s="132"/>
    </row>
    <row r="53" spans="1:15" ht="35.1" customHeight="1" x14ac:dyDescent="0.4">
      <c r="A53" s="695"/>
      <c r="B53" s="186">
        <v>47</v>
      </c>
      <c r="C53" s="700"/>
      <c r="D53" s="136"/>
      <c r="E53" s="136"/>
      <c r="F53" s="136"/>
      <c r="G53" s="136"/>
      <c r="H53" s="136"/>
      <c r="I53" s="601"/>
      <c r="J53" s="187"/>
      <c r="K53" s="17"/>
      <c r="L53" s="17"/>
      <c r="M53" s="17"/>
      <c r="N53" s="40"/>
      <c r="O53" s="132"/>
    </row>
    <row r="54" spans="1:15" ht="35.1" customHeight="1" x14ac:dyDescent="0.4">
      <c r="A54" s="695">
        <v>26</v>
      </c>
      <c r="B54" s="186">
        <v>48</v>
      </c>
      <c r="C54" s="700">
        <v>30</v>
      </c>
      <c r="D54" s="136">
        <v>452</v>
      </c>
      <c r="E54" s="136">
        <v>10</v>
      </c>
      <c r="F54" s="136">
        <v>1</v>
      </c>
      <c r="G54" s="136">
        <v>9</v>
      </c>
      <c r="H54" s="136">
        <v>-2</v>
      </c>
      <c r="I54" s="671" t="s">
        <v>641</v>
      </c>
      <c r="J54" s="187" t="s">
        <v>642</v>
      </c>
      <c r="K54" s="17" t="s">
        <v>110</v>
      </c>
      <c r="L54" s="17">
        <v>470</v>
      </c>
      <c r="M54" s="17">
        <v>70</v>
      </c>
      <c r="N54" s="40" t="s">
        <v>127</v>
      </c>
      <c r="O54" s="132"/>
    </row>
    <row r="55" spans="1:15" ht="35.1" customHeight="1" x14ac:dyDescent="0.4">
      <c r="A55" s="695"/>
      <c r="B55" s="186">
        <v>49</v>
      </c>
      <c r="C55" s="700"/>
      <c r="D55" s="136"/>
      <c r="E55" s="136"/>
      <c r="F55" s="136"/>
      <c r="G55" s="136"/>
      <c r="H55" s="136"/>
      <c r="I55" s="671"/>
      <c r="J55" s="187"/>
      <c r="K55" s="17"/>
      <c r="L55" s="17"/>
      <c r="M55" s="17"/>
      <c r="N55" s="40"/>
      <c r="O55" s="132"/>
    </row>
    <row r="56" spans="1:15" ht="35.1" customHeight="1" x14ac:dyDescent="0.4">
      <c r="A56" s="695">
        <v>27</v>
      </c>
      <c r="B56" s="186">
        <v>50</v>
      </c>
      <c r="C56" s="700">
        <v>31</v>
      </c>
      <c r="D56" s="136">
        <v>453</v>
      </c>
      <c r="E56" s="136">
        <v>8</v>
      </c>
      <c r="F56" s="136">
        <v>1</v>
      </c>
      <c r="G56" s="136">
        <v>7</v>
      </c>
      <c r="H56" s="136"/>
      <c r="I56" s="601" t="s">
        <v>596</v>
      </c>
      <c r="J56" s="187" t="s">
        <v>643</v>
      </c>
      <c r="K56" s="17" t="s">
        <v>111</v>
      </c>
      <c r="L56" s="17">
        <v>470</v>
      </c>
      <c r="M56" s="17">
        <v>70</v>
      </c>
      <c r="N56" s="40" t="s">
        <v>127</v>
      </c>
      <c r="O56" s="132"/>
    </row>
    <row r="57" spans="1:15" ht="35.1" customHeight="1" x14ac:dyDescent="0.4">
      <c r="A57" s="695"/>
      <c r="B57" s="186">
        <v>51</v>
      </c>
      <c r="C57" s="700"/>
      <c r="D57" s="136"/>
      <c r="E57" s="136"/>
      <c r="F57" s="136"/>
      <c r="G57" s="136"/>
      <c r="H57" s="136"/>
      <c r="I57" s="601"/>
      <c r="J57" s="187"/>
      <c r="K57" s="17"/>
      <c r="L57" s="17"/>
      <c r="M57" s="17"/>
      <c r="N57" s="40"/>
      <c r="O57" s="132"/>
    </row>
    <row r="58" spans="1:15" s="58" customFormat="1" ht="35.1" customHeight="1" x14ac:dyDescent="0.4">
      <c r="A58" s="182">
        <v>28</v>
      </c>
      <c r="B58" s="186">
        <v>52</v>
      </c>
      <c r="C58" s="188">
        <v>32</v>
      </c>
      <c r="D58" s="135">
        <v>454</v>
      </c>
      <c r="E58" s="135">
        <v>5</v>
      </c>
      <c r="F58" s="135">
        <v>1</v>
      </c>
      <c r="G58" s="135">
        <v>4</v>
      </c>
      <c r="H58" s="135"/>
      <c r="I58" s="134"/>
      <c r="J58" s="187" t="s">
        <v>644</v>
      </c>
      <c r="K58" s="17" t="s">
        <v>112</v>
      </c>
      <c r="L58" s="17">
        <v>470</v>
      </c>
      <c r="M58" s="17">
        <v>70</v>
      </c>
      <c r="N58" s="40" t="s">
        <v>598</v>
      </c>
      <c r="O58" s="132"/>
    </row>
    <row r="59" spans="1:15" ht="35.1" customHeight="1" x14ac:dyDescent="0.4">
      <c r="A59" s="695">
        <v>29</v>
      </c>
      <c r="B59" s="186">
        <v>53</v>
      </c>
      <c r="C59" s="700">
        <v>33</v>
      </c>
      <c r="D59" s="136">
        <v>455</v>
      </c>
      <c r="E59" s="136">
        <v>8</v>
      </c>
      <c r="F59" s="136">
        <v>1</v>
      </c>
      <c r="G59" s="136">
        <v>7</v>
      </c>
      <c r="H59" s="136"/>
      <c r="I59" s="601" t="s">
        <v>596</v>
      </c>
      <c r="J59" s="187" t="s">
        <v>645</v>
      </c>
      <c r="K59" s="17" t="s">
        <v>32</v>
      </c>
      <c r="L59" s="17">
        <v>470</v>
      </c>
      <c r="M59" s="17">
        <v>70</v>
      </c>
      <c r="N59" s="40" t="s">
        <v>127</v>
      </c>
      <c r="O59" s="132"/>
    </row>
    <row r="60" spans="1:15" ht="35.1" customHeight="1" x14ac:dyDescent="0.4">
      <c r="A60" s="695"/>
      <c r="B60" s="186">
        <v>54</v>
      </c>
      <c r="C60" s="700"/>
      <c r="D60" s="136"/>
      <c r="E60" s="136"/>
      <c r="F60" s="136"/>
      <c r="G60" s="136"/>
      <c r="H60" s="136"/>
      <c r="I60" s="601"/>
      <c r="J60" s="187"/>
      <c r="K60" s="17"/>
      <c r="L60" s="17"/>
      <c r="M60" s="17"/>
      <c r="N60" s="40"/>
      <c r="O60" s="132"/>
    </row>
    <row r="61" spans="1:15" ht="45.25" customHeight="1" x14ac:dyDescent="0.4">
      <c r="A61" s="695">
        <v>30</v>
      </c>
      <c r="B61" s="186">
        <v>55</v>
      </c>
      <c r="C61" s="189">
        <v>34</v>
      </c>
      <c r="D61" s="133">
        <v>456</v>
      </c>
      <c r="E61" s="133">
        <v>4</v>
      </c>
      <c r="F61" s="133">
        <v>1</v>
      </c>
      <c r="G61" s="133">
        <v>3</v>
      </c>
      <c r="H61" s="133"/>
      <c r="I61" s="69" t="s">
        <v>646</v>
      </c>
      <c r="J61" s="66" t="s">
        <v>647</v>
      </c>
      <c r="K61" s="117" t="s">
        <v>648</v>
      </c>
      <c r="L61" s="117">
        <v>535</v>
      </c>
      <c r="M61" s="117">
        <v>70</v>
      </c>
      <c r="N61" s="116" t="s">
        <v>603</v>
      </c>
      <c r="O61" s="132" t="s">
        <v>649</v>
      </c>
    </row>
    <row r="62" spans="1:15" ht="35.1" customHeight="1" x14ac:dyDescent="0.4">
      <c r="A62" s="695"/>
      <c r="B62" s="186">
        <v>56</v>
      </c>
      <c r="C62" s="189">
        <v>35</v>
      </c>
      <c r="D62" s="12"/>
      <c r="E62" s="12"/>
      <c r="F62" s="12"/>
      <c r="G62" s="12"/>
      <c r="H62" s="12"/>
      <c r="I62" s="12"/>
      <c r="J62" s="190" t="s">
        <v>650</v>
      </c>
      <c r="K62" s="12"/>
      <c r="L62" s="12"/>
      <c r="M62" s="12"/>
      <c r="N62" s="92"/>
    </row>
    <row r="63" spans="1:15" ht="35.1" customHeight="1" x14ac:dyDescent="0.4">
      <c r="A63" s="695">
        <v>31</v>
      </c>
      <c r="B63" s="186">
        <v>57</v>
      </c>
      <c r="C63" s="700">
        <v>36</v>
      </c>
      <c r="D63" s="136">
        <v>457</v>
      </c>
      <c r="E63" s="136">
        <v>8</v>
      </c>
      <c r="F63" s="136">
        <v>1</v>
      </c>
      <c r="G63" s="136">
        <v>7</v>
      </c>
      <c r="H63" s="136"/>
      <c r="I63" s="601" t="s">
        <v>596</v>
      </c>
      <c r="J63" s="710" t="s">
        <v>651</v>
      </c>
      <c r="K63" s="17" t="s">
        <v>112</v>
      </c>
      <c r="L63" s="17">
        <v>470</v>
      </c>
      <c r="M63" s="17">
        <v>70</v>
      </c>
      <c r="N63" s="40" t="s">
        <v>127</v>
      </c>
      <c r="O63" s="132"/>
    </row>
    <row r="64" spans="1:15" ht="35.1" customHeight="1" x14ac:dyDescent="0.4">
      <c r="A64" s="695"/>
      <c r="B64" s="186">
        <v>58</v>
      </c>
      <c r="C64" s="700"/>
      <c r="D64" s="136"/>
      <c r="E64" s="136"/>
      <c r="F64" s="136"/>
      <c r="G64" s="136"/>
      <c r="H64" s="136"/>
      <c r="I64" s="601"/>
      <c r="J64" s="710"/>
      <c r="K64" s="17"/>
      <c r="L64" s="17"/>
      <c r="M64" s="17"/>
      <c r="N64" s="40"/>
      <c r="O64" s="132"/>
    </row>
    <row r="65" spans="1:16" s="128" customFormat="1" ht="35.1" customHeight="1" x14ac:dyDescent="0.4">
      <c r="A65" s="182">
        <v>32</v>
      </c>
      <c r="B65" s="186">
        <v>59</v>
      </c>
      <c r="C65" s="188">
        <v>37</v>
      </c>
      <c r="D65" s="136">
        <v>458</v>
      </c>
      <c r="E65" s="136">
        <v>5</v>
      </c>
      <c r="F65" s="136">
        <v>1</v>
      </c>
      <c r="G65" s="136">
        <v>4</v>
      </c>
      <c r="H65" s="136"/>
      <c r="I65" s="137"/>
      <c r="J65" s="187" t="s">
        <v>652</v>
      </c>
      <c r="K65" s="17" t="s">
        <v>32</v>
      </c>
      <c r="L65" s="17">
        <v>535</v>
      </c>
      <c r="M65" s="17">
        <v>70</v>
      </c>
      <c r="N65" s="40" t="s">
        <v>127</v>
      </c>
      <c r="O65" s="132"/>
    </row>
    <row r="66" spans="1:16" s="128" customFormat="1" ht="35.1" customHeight="1" x14ac:dyDescent="0.4">
      <c r="A66" s="695">
        <v>33</v>
      </c>
      <c r="B66" s="186">
        <v>60</v>
      </c>
      <c r="C66" s="700">
        <v>38</v>
      </c>
      <c r="D66" s="136">
        <v>459</v>
      </c>
      <c r="E66" s="136">
        <v>8</v>
      </c>
      <c r="F66" s="136">
        <v>1</v>
      </c>
      <c r="G66" s="136">
        <v>7</v>
      </c>
      <c r="H66" s="600"/>
      <c r="I66" s="601" t="s">
        <v>596</v>
      </c>
      <c r="J66" s="187" t="s">
        <v>653</v>
      </c>
      <c r="K66" s="17" t="s">
        <v>106</v>
      </c>
      <c r="L66" s="17">
        <v>470</v>
      </c>
      <c r="M66" s="17">
        <v>70</v>
      </c>
      <c r="N66" s="40" t="s">
        <v>127</v>
      </c>
      <c r="O66" s="132"/>
    </row>
    <row r="67" spans="1:16" s="128" customFormat="1" ht="35.1" customHeight="1" x14ac:dyDescent="0.4">
      <c r="A67" s="695"/>
      <c r="B67" s="186">
        <v>61</v>
      </c>
      <c r="C67" s="700"/>
      <c r="D67" s="136"/>
      <c r="E67" s="136"/>
      <c r="F67" s="136"/>
      <c r="G67" s="136"/>
      <c r="H67" s="600"/>
      <c r="I67" s="601"/>
      <c r="J67" s="187"/>
      <c r="K67" s="17"/>
      <c r="L67" s="17"/>
      <c r="M67" s="17"/>
      <c r="N67" s="40"/>
      <c r="O67" s="132"/>
    </row>
    <row r="68" spans="1:16" ht="35.1" customHeight="1" x14ac:dyDescent="0.4">
      <c r="A68" s="182">
        <v>34</v>
      </c>
      <c r="B68" s="186">
        <v>62</v>
      </c>
      <c r="C68" s="188">
        <v>39</v>
      </c>
      <c r="D68" s="136">
        <v>460</v>
      </c>
      <c r="E68" s="136">
        <v>5</v>
      </c>
      <c r="F68" s="136">
        <v>1</v>
      </c>
      <c r="G68" s="136">
        <v>4</v>
      </c>
      <c r="H68" s="136"/>
      <c r="I68" s="137"/>
      <c r="J68" s="187" t="s">
        <v>654</v>
      </c>
      <c r="K68" s="17" t="s">
        <v>107</v>
      </c>
      <c r="L68" s="17">
        <v>535</v>
      </c>
      <c r="M68" s="17">
        <v>70</v>
      </c>
      <c r="N68" s="40" t="s">
        <v>598</v>
      </c>
      <c r="O68" s="1"/>
    </row>
    <row r="69" spans="1:16" ht="54" customHeight="1" x14ac:dyDescent="0.4">
      <c r="A69" s="182">
        <v>35</v>
      </c>
      <c r="B69" s="186">
        <v>63</v>
      </c>
      <c r="C69" s="188">
        <v>40</v>
      </c>
      <c r="D69" s="136">
        <v>461</v>
      </c>
      <c r="E69" s="136">
        <v>10</v>
      </c>
      <c r="F69" s="136">
        <v>5</v>
      </c>
      <c r="G69" s="136">
        <v>5</v>
      </c>
      <c r="H69" s="136"/>
      <c r="I69" s="72" t="s">
        <v>655</v>
      </c>
      <c r="J69" s="187" t="s">
        <v>656</v>
      </c>
      <c r="K69" s="17" t="s">
        <v>657</v>
      </c>
      <c r="L69" s="17">
        <v>470</v>
      </c>
      <c r="M69" s="17">
        <v>70</v>
      </c>
      <c r="N69" s="40" t="s">
        <v>598</v>
      </c>
      <c r="O69" s="1"/>
    </row>
    <row r="70" spans="1:16" s="20" customFormat="1" ht="25.55" customHeight="1" x14ac:dyDescent="0.4">
      <c r="A70" s="674" t="s">
        <v>636</v>
      </c>
      <c r="B70" s="602"/>
      <c r="C70" s="602"/>
      <c r="D70" s="602"/>
      <c r="E70" s="138">
        <f>SUM(E50:E69)</f>
        <v>93</v>
      </c>
      <c r="F70" s="138">
        <f>SUM(F50:F69)</f>
        <v>17</v>
      </c>
      <c r="G70" s="138">
        <f>SUM(G50:G69)</f>
        <v>76</v>
      </c>
      <c r="H70" s="138">
        <f>SUM(H50:H69)</f>
        <v>-2</v>
      </c>
      <c r="I70" s="74"/>
      <c r="J70" s="42"/>
      <c r="K70" s="23"/>
      <c r="L70" s="43"/>
      <c r="M70" s="138"/>
      <c r="N70" s="44"/>
      <c r="O70" s="1"/>
      <c r="P70" s="1"/>
    </row>
    <row r="71" spans="1:16" ht="25.55" customHeight="1" x14ac:dyDescent="0.4">
      <c r="A71" s="675" t="s">
        <v>658</v>
      </c>
      <c r="B71" s="675"/>
      <c r="C71" s="675"/>
      <c r="D71" s="675"/>
      <c r="E71" s="675"/>
      <c r="F71" s="675"/>
      <c r="G71" s="675"/>
      <c r="H71" s="675"/>
      <c r="I71" s="675"/>
      <c r="J71" s="675"/>
      <c r="K71" s="675"/>
      <c r="L71" s="675"/>
      <c r="M71" s="675"/>
      <c r="N71" s="675"/>
    </row>
    <row r="72" spans="1:16" s="128" customFormat="1" ht="21" customHeight="1" x14ac:dyDescent="0.4">
      <c r="A72" s="694" t="s">
        <v>581</v>
      </c>
      <c r="B72" s="696" t="s">
        <v>582</v>
      </c>
      <c r="C72" s="698" t="s">
        <v>659</v>
      </c>
      <c r="D72" s="609" t="s">
        <v>584</v>
      </c>
      <c r="E72" s="609" t="s">
        <v>585</v>
      </c>
      <c r="F72" s="611" t="s">
        <v>586</v>
      </c>
      <c r="G72" s="611"/>
      <c r="H72" s="611"/>
      <c r="I72" s="611"/>
      <c r="J72" s="604" t="s">
        <v>587</v>
      </c>
      <c r="K72" s="604" t="s">
        <v>588</v>
      </c>
      <c r="L72" s="604" t="s">
        <v>589</v>
      </c>
      <c r="M72" s="604"/>
      <c r="N72" s="613" t="s">
        <v>590</v>
      </c>
      <c r="O72" s="22"/>
    </row>
    <row r="73" spans="1:16" s="128" customFormat="1" ht="29.3" customHeight="1" x14ac:dyDescent="0.4">
      <c r="A73" s="695"/>
      <c r="B73" s="697"/>
      <c r="C73" s="691"/>
      <c r="D73" s="619"/>
      <c r="E73" s="619"/>
      <c r="F73" s="129" t="s">
        <v>591</v>
      </c>
      <c r="G73" s="129" t="s">
        <v>592</v>
      </c>
      <c r="H73" s="616" t="s">
        <v>593</v>
      </c>
      <c r="I73" s="616"/>
      <c r="J73" s="616"/>
      <c r="K73" s="616"/>
      <c r="L73" s="130" t="s">
        <v>594</v>
      </c>
      <c r="M73" s="130" t="s">
        <v>595</v>
      </c>
      <c r="N73" s="615"/>
      <c r="O73" s="22"/>
    </row>
    <row r="74" spans="1:16" ht="24.9" customHeight="1" x14ac:dyDescent="0.4">
      <c r="A74" s="688">
        <v>36</v>
      </c>
      <c r="B74" s="191"/>
      <c r="C74" s="188">
        <v>1</v>
      </c>
      <c r="D74" s="192">
        <v>557</v>
      </c>
      <c r="E74" s="193">
        <v>10</v>
      </c>
      <c r="F74" s="194">
        <v>1</v>
      </c>
      <c r="G74" s="194">
        <v>9</v>
      </c>
      <c r="H74" s="195"/>
      <c r="I74" s="196" t="s">
        <v>660</v>
      </c>
      <c r="J74" s="197" t="s">
        <v>661</v>
      </c>
      <c r="K74" s="198" t="s">
        <v>122</v>
      </c>
      <c r="L74" s="198">
        <v>470</v>
      </c>
      <c r="M74" s="198">
        <v>70</v>
      </c>
      <c r="N74" s="199" t="s">
        <v>598</v>
      </c>
      <c r="O74" s="1"/>
    </row>
    <row r="75" spans="1:16" ht="24.9" customHeight="1" x14ac:dyDescent="0.4">
      <c r="A75" s="689"/>
      <c r="B75" s="200"/>
      <c r="C75" s="188">
        <v>2</v>
      </c>
      <c r="D75" s="192">
        <v>562</v>
      </c>
      <c r="E75" s="193">
        <v>4</v>
      </c>
      <c r="F75" s="194">
        <v>1</v>
      </c>
      <c r="G75" s="194">
        <v>3</v>
      </c>
      <c r="H75" s="195"/>
      <c r="I75" s="196" t="s">
        <v>662</v>
      </c>
      <c r="J75" s="197" t="s">
        <v>663</v>
      </c>
      <c r="K75" s="198" t="s">
        <v>602</v>
      </c>
      <c r="L75" s="198">
        <v>470</v>
      </c>
      <c r="M75" s="198">
        <v>70</v>
      </c>
      <c r="N75" s="199" t="s">
        <v>598</v>
      </c>
      <c r="O75" s="1"/>
    </row>
    <row r="76" spans="1:16" ht="24.9" customHeight="1" x14ac:dyDescent="0.4">
      <c r="A76" s="201">
        <v>37</v>
      </c>
      <c r="B76" s="191"/>
      <c r="C76" s="188">
        <v>3</v>
      </c>
      <c r="D76" s="192">
        <v>561</v>
      </c>
      <c r="E76" s="193">
        <v>4</v>
      </c>
      <c r="F76" s="194">
        <v>1</v>
      </c>
      <c r="G76" s="194">
        <v>3</v>
      </c>
      <c r="H76" s="195"/>
      <c r="I76" s="196" t="s">
        <v>664</v>
      </c>
      <c r="J76" s="197" t="s">
        <v>665</v>
      </c>
      <c r="K76" s="198" t="s">
        <v>666</v>
      </c>
      <c r="L76" s="198">
        <v>535</v>
      </c>
      <c r="M76" s="198">
        <v>70</v>
      </c>
      <c r="N76" s="199" t="s">
        <v>603</v>
      </c>
      <c r="O76" s="1"/>
    </row>
    <row r="77" spans="1:16" ht="24.9" customHeight="1" x14ac:dyDescent="0.4">
      <c r="A77" s="182">
        <v>38</v>
      </c>
      <c r="B77" s="202"/>
      <c r="C77" s="188">
        <v>4</v>
      </c>
      <c r="D77" s="192">
        <v>574</v>
      </c>
      <c r="E77" s="193">
        <v>5</v>
      </c>
      <c r="F77" s="194">
        <v>1</v>
      </c>
      <c r="G77" s="194">
        <v>4</v>
      </c>
      <c r="H77" s="195"/>
      <c r="I77" s="203" t="s">
        <v>667</v>
      </c>
      <c r="J77" s="197" t="s">
        <v>668</v>
      </c>
      <c r="K77" s="198" t="s">
        <v>121</v>
      </c>
      <c r="L77" s="198">
        <v>470</v>
      </c>
      <c r="M77" s="198">
        <v>70</v>
      </c>
      <c r="N77" s="199" t="s">
        <v>598</v>
      </c>
      <c r="O77" s="1"/>
    </row>
    <row r="78" spans="1:16" ht="24.9" customHeight="1" x14ac:dyDescent="0.4">
      <c r="A78" s="182">
        <v>39</v>
      </c>
      <c r="B78" s="202"/>
      <c r="C78" s="188">
        <v>5</v>
      </c>
      <c r="D78" s="192">
        <v>571</v>
      </c>
      <c r="E78" s="193">
        <v>5</v>
      </c>
      <c r="F78" s="194">
        <v>1</v>
      </c>
      <c r="G78" s="194">
        <v>4</v>
      </c>
      <c r="H78" s="195"/>
      <c r="I78" s="203" t="s">
        <v>669</v>
      </c>
      <c r="J78" s="197" t="s">
        <v>670</v>
      </c>
      <c r="K78" s="198" t="s">
        <v>122</v>
      </c>
      <c r="L78" s="198">
        <v>535</v>
      </c>
      <c r="M78" s="198">
        <v>70</v>
      </c>
      <c r="N78" s="199" t="s">
        <v>603</v>
      </c>
      <c r="O78" s="1"/>
    </row>
    <row r="79" spans="1:16" ht="24.9" customHeight="1" x14ac:dyDescent="0.4">
      <c r="A79" s="182">
        <v>40</v>
      </c>
      <c r="B79" s="202"/>
      <c r="C79" s="188">
        <v>6</v>
      </c>
      <c r="D79" s="192">
        <v>564</v>
      </c>
      <c r="E79" s="193">
        <v>10</v>
      </c>
      <c r="F79" s="194">
        <v>1</v>
      </c>
      <c r="G79" s="194">
        <v>9</v>
      </c>
      <c r="H79" s="204"/>
      <c r="I79" s="196" t="s">
        <v>671</v>
      </c>
      <c r="J79" s="197" t="s">
        <v>672</v>
      </c>
      <c r="K79" s="198" t="s">
        <v>123</v>
      </c>
      <c r="L79" s="198">
        <v>470</v>
      </c>
      <c r="M79" s="198">
        <v>70</v>
      </c>
      <c r="N79" s="199" t="s">
        <v>598</v>
      </c>
      <c r="O79" s="1"/>
    </row>
    <row r="80" spans="1:16" ht="24.9" customHeight="1" x14ac:dyDescent="0.4">
      <c r="A80" s="182">
        <v>41</v>
      </c>
      <c r="B80" s="202"/>
      <c r="C80" s="188">
        <v>7</v>
      </c>
      <c r="D80" s="192">
        <v>568</v>
      </c>
      <c r="E80" s="193">
        <v>8</v>
      </c>
      <c r="F80" s="194">
        <v>1</v>
      </c>
      <c r="G80" s="194">
        <v>7</v>
      </c>
      <c r="H80" s="195"/>
      <c r="I80" s="196" t="s">
        <v>673</v>
      </c>
      <c r="J80" s="197" t="s">
        <v>674</v>
      </c>
      <c r="K80" s="198" t="s">
        <v>121</v>
      </c>
      <c r="L80" s="198">
        <v>470</v>
      </c>
      <c r="M80" s="198">
        <v>70</v>
      </c>
      <c r="N80" s="199" t="s">
        <v>598</v>
      </c>
      <c r="O80" s="1"/>
    </row>
    <row r="81" spans="1:16" ht="24.9" customHeight="1" x14ac:dyDescent="0.4">
      <c r="A81" s="182">
        <v>42</v>
      </c>
      <c r="B81" s="202"/>
      <c r="C81" s="188">
        <v>8</v>
      </c>
      <c r="D81" s="192">
        <v>575</v>
      </c>
      <c r="E81" s="193">
        <v>5</v>
      </c>
      <c r="F81" s="194">
        <v>1</v>
      </c>
      <c r="G81" s="194">
        <v>4</v>
      </c>
      <c r="H81" s="195"/>
      <c r="I81" s="196" t="s">
        <v>673</v>
      </c>
      <c r="J81" s="197" t="s">
        <v>675</v>
      </c>
      <c r="K81" s="198" t="s">
        <v>121</v>
      </c>
      <c r="L81" s="198">
        <v>535</v>
      </c>
      <c r="M81" s="198">
        <v>70</v>
      </c>
      <c r="N81" s="199" t="s">
        <v>598</v>
      </c>
      <c r="O81" s="1"/>
    </row>
    <row r="82" spans="1:16" s="11" customFormat="1" ht="25.55" customHeight="1" x14ac:dyDescent="0.4">
      <c r="I82" s="128"/>
      <c r="J82" s="1"/>
      <c r="K82" s="1"/>
      <c r="L82" s="1"/>
      <c r="M82" s="1"/>
      <c r="N82" s="1"/>
      <c r="O82" s="21"/>
      <c r="P82" s="1"/>
    </row>
    <row r="83" spans="1:16" s="11" customFormat="1" ht="25.55" customHeight="1" x14ac:dyDescent="0.4">
      <c r="A83" s="205"/>
      <c r="B83" s="205"/>
      <c r="C83" s="576" t="s">
        <v>676</v>
      </c>
      <c r="D83" s="576"/>
      <c r="E83" s="576"/>
      <c r="F83" s="576"/>
      <c r="G83" s="576"/>
      <c r="H83" s="576"/>
      <c r="I83" s="576"/>
      <c r="J83" s="1"/>
      <c r="K83" s="1"/>
      <c r="L83" s="1"/>
      <c r="M83" s="1"/>
      <c r="N83" s="1"/>
      <c r="O83" s="21"/>
      <c r="P83" s="1"/>
    </row>
    <row r="84" spans="1:16" s="11" customFormat="1" ht="25.55" customHeight="1" x14ac:dyDescent="0.4">
      <c r="A84" s="206"/>
      <c r="B84" s="206"/>
      <c r="C84" s="576" t="s">
        <v>677</v>
      </c>
      <c r="D84" s="576"/>
      <c r="E84" s="576"/>
      <c r="F84" s="576"/>
      <c r="G84" s="576"/>
      <c r="H84" s="576"/>
      <c r="I84" s="576"/>
      <c r="J84" s="1"/>
      <c r="K84" s="1"/>
      <c r="L84" s="1"/>
      <c r="M84" s="1"/>
      <c r="N84" s="1"/>
      <c r="O84" s="21"/>
      <c r="P84" s="1"/>
    </row>
    <row r="85" spans="1:16" s="11" customFormat="1" ht="25.55" customHeight="1" x14ac:dyDescent="0.4">
      <c r="A85" s="207"/>
      <c r="B85" s="207"/>
      <c r="C85" s="576" t="s">
        <v>678</v>
      </c>
      <c r="D85" s="576"/>
      <c r="E85" s="576"/>
      <c r="F85" s="576"/>
      <c r="G85" s="576"/>
      <c r="H85" s="576"/>
      <c r="I85" s="576"/>
      <c r="J85" s="1"/>
      <c r="K85" s="1"/>
      <c r="L85" s="1"/>
      <c r="M85" s="1"/>
      <c r="N85" s="1"/>
      <c r="O85" s="21"/>
      <c r="P85" s="1"/>
    </row>
    <row r="86" spans="1:16" s="11" customFormat="1" ht="25.55" customHeight="1" x14ac:dyDescent="0.4">
      <c r="A86" s="208"/>
      <c r="B86" s="208"/>
      <c r="C86" s="576" t="s">
        <v>679</v>
      </c>
      <c r="D86" s="576"/>
      <c r="E86" s="576"/>
      <c r="F86" s="576"/>
      <c r="G86" s="576"/>
      <c r="H86" s="576"/>
      <c r="I86" s="576"/>
      <c r="J86" s="1"/>
      <c r="K86" s="1"/>
      <c r="L86" s="1"/>
      <c r="M86" s="1"/>
      <c r="N86" s="1"/>
      <c r="O86" s="21"/>
      <c r="P86" s="1"/>
    </row>
    <row r="87" spans="1:16" s="11" customFormat="1" ht="25.55" customHeight="1" x14ac:dyDescent="0.4">
      <c r="A87" s="209"/>
      <c r="B87" s="209"/>
      <c r="C87" s="576" t="s">
        <v>680</v>
      </c>
      <c r="D87" s="576"/>
      <c r="E87" s="576"/>
      <c r="F87" s="576"/>
      <c r="G87" s="576"/>
      <c r="H87" s="576"/>
      <c r="I87" s="576"/>
      <c r="J87" s="1"/>
      <c r="K87" s="1"/>
      <c r="L87" s="1"/>
      <c r="M87" s="1"/>
      <c r="N87" s="1"/>
      <c r="O87" s="21"/>
      <c r="P87" s="1"/>
    </row>
    <row r="88" spans="1:16" s="11" customFormat="1" ht="25.55" customHeight="1" x14ac:dyDescent="0.4">
      <c r="I88" s="128"/>
      <c r="J88" s="1"/>
      <c r="K88" s="1"/>
      <c r="L88" s="1"/>
      <c r="M88" s="1"/>
      <c r="N88" s="1"/>
      <c r="O88" s="21"/>
      <c r="P88" s="1"/>
    </row>
    <row r="89" spans="1:16" s="11" customFormat="1" ht="25.55" customHeight="1" x14ac:dyDescent="0.4">
      <c r="I89" s="128"/>
      <c r="J89" s="1"/>
      <c r="K89" s="1"/>
      <c r="L89" s="1"/>
      <c r="M89" s="1"/>
      <c r="N89" s="1"/>
      <c r="O89" s="21"/>
      <c r="P89" s="1"/>
    </row>
    <row r="90" spans="1:16" s="11" customFormat="1" ht="25.55" customHeight="1" x14ac:dyDescent="0.4">
      <c r="I90" s="128"/>
      <c r="J90" s="1"/>
      <c r="K90" s="1"/>
      <c r="L90" s="1"/>
      <c r="M90" s="1"/>
      <c r="N90" s="1"/>
      <c r="O90" s="21"/>
      <c r="P90" s="1"/>
    </row>
    <row r="91" spans="1:16" s="11" customFormat="1" ht="25.55" customHeight="1" x14ac:dyDescent="0.4">
      <c r="I91" s="128"/>
      <c r="J91" s="1"/>
      <c r="K91" s="1"/>
      <c r="L91" s="1"/>
      <c r="M91" s="1"/>
      <c r="N91" s="1"/>
      <c r="O91" s="21"/>
      <c r="P91" s="1"/>
    </row>
    <row r="92" spans="1:16" s="11" customFormat="1" ht="25.55" customHeight="1" x14ac:dyDescent="0.4">
      <c r="I92" s="128"/>
      <c r="J92" s="1"/>
      <c r="K92" s="1"/>
      <c r="L92" s="1"/>
      <c r="M92" s="1"/>
      <c r="N92" s="1"/>
      <c r="O92" s="21"/>
      <c r="P92" s="1"/>
    </row>
    <row r="93" spans="1:16" s="11" customFormat="1" ht="25.55" customHeight="1" x14ac:dyDescent="0.4">
      <c r="I93" s="128"/>
      <c r="J93" s="1"/>
      <c r="K93" s="1"/>
      <c r="L93" s="1"/>
      <c r="M93" s="1"/>
      <c r="N93" s="1"/>
      <c r="O93" s="21"/>
      <c r="P93" s="1"/>
    </row>
    <row r="94" spans="1:16" s="11" customFormat="1" ht="25.55" customHeight="1" x14ac:dyDescent="0.4">
      <c r="I94" s="128"/>
      <c r="J94" s="1"/>
      <c r="K94" s="1"/>
      <c r="L94" s="1"/>
      <c r="M94" s="1"/>
      <c r="N94" s="1"/>
      <c r="O94" s="21"/>
      <c r="P94" s="1"/>
    </row>
    <row r="95" spans="1:16" s="11" customFormat="1" ht="25.55" customHeight="1" x14ac:dyDescent="0.4">
      <c r="I95" s="128"/>
      <c r="J95" s="1"/>
      <c r="K95" s="1"/>
      <c r="L95" s="1"/>
      <c r="M95" s="1"/>
      <c r="N95" s="1"/>
      <c r="O95" s="21"/>
      <c r="P95" s="1"/>
    </row>
  </sheetData>
  <mergeCells count="112">
    <mergeCell ref="K4:K5"/>
    <mergeCell ref="L4:M4"/>
    <mergeCell ref="N4:N5"/>
    <mergeCell ref="H5:I5"/>
    <mergeCell ref="A6:A7"/>
    <mergeCell ref="C6:C7"/>
    <mergeCell ref="D6:D7"/>
    <mergeCell ref="A1:N1"/>
    <mergeCell ref="L2:N2"/>
    <mergeCell ref="A3:N3"/>
    <mergeCell ref="A4:A5"/>
    <mergeCell ref="B4:B5"/>
    <mergeCell ref="C4:C5"/>
    <mergeCell ref="D4:D5"/>
    <mergeCell ref="E4:E5"/>
    <mergeCell ref="F4:I4"/>
    <mergeCell ref="J4:J5"/>
    <mergeCell ref="I22:I23"/>
    <mergeCell ref="A12:A13"/>
    <mergeCell ref="C12:C13"/>
    <mergeCell ref="A14:A15"/>
    <mergeCell ref="C14:C15"/>
    <mergeCell ref="A16:A17"/>
    <mergeCell ref="C16:C17"/>
    <mergeCell ref="A8:A9"/>
    <mergeCell ref="C8:C9"/>
    <mergeCell ref="D8:D9"/>
    <mergeCell ref="I8:I9"/>
    <mergeCell ref="A10:A11"/>
    <mergeCell ref="I10:I11"/>
    <mergeCell ref="A24:A25"/>
    <mergeCell ref="D24:D25"/>
    <mergeCell ref="A26:A27"/>
    <mergeCell ref="A29:A30"/>
    <mergeCell ref="C29:C30"/>
    <mergeCell ref="D29:D30"/>
    <mergeCell ref="A18:A19"/>
    <mergeCell ref="C18:C19"/>
    <mergeCell ref="A20:A21"/>
    <mergeCell ref="C20:C21"/>
    <mergeCell ref="A22:A23"/>
    <mergeCell ref="A36:A37"/>
    <mergeCell ref="C36:C37"/>
    <mergeCell ref="A38:A39"/>
    <mergeCell ref="C38:C39"/>
    <mergeCell ref="A41:A42"/>
    <mergeCell ref="C41:C42"/>
    <mergeCell ref="I29:I30"/>
    <mergeCell ref="A31:A32"/>
    <mergeCell ref="C31:C32"/>
    <mergeCell ref="D31:D32"/>
    <mergeCell ref="I31:I32"/>
    <mergeCell ref="A34:A35"/>
    <mergeCell ref="C34:C35"/>
    <mergeCell ref="L48:M48"/>
    <mergeCell ref="N48:N49"/>
    <mergeCell ref="H49:I49"/>
    <mergeCell ref="A50:A51"/>
    <mergeCell ref="C50:C51"/>
    <mergeCell ref="D50:D51"/>
    <mergeCell ref="I50:I51"/>
    <mergeCell ref="A46:D46"/>
    <mergeCell ref="A47:N47"/>
    <mergeCell ref="A48:A49"/>
    <mergeCell ref="B48:B49"/>
    <mergeCell ref="C48:C49"/>
    <mergeCell ref="D48:D49"/>
    <mergeCell ref="E48:E49"/>
    <mergeCell ref="F48:I48"/>
    <mergeCell ref="J48:J49"/>
    <mergeCell ref="K48:K49"/>
    <mergeCell ref="A56:A57"/>
    <mergeCell ref="C56:C57"/>
    <mergeCell ref="I56:I57"/>
    <mergeCell ref="A59:A60"/>
    <mergeCell ref="C59:C60"/>
    <mergeCell ref="I59:I60"/>
    <mergeCell ref="O50:O51"/>
    <mergeCell ref="A52:A53"/>
    <mergeCell ref="C52:C53"/>
    <mergeCell ref="I52:I53"/>
    <mergeCell ref="A54:A55"/>
    <mergeCell ref="C54:C55"/>
    <mergeCell ref="I54:I55"/>
    <mergeCell ref="A61:A62"/>
    <mergeCell ref="A63:A64"/>
    <mergeCell ref="C63:C64"/>
    <mergeCell ref="I63:I64"/>
    <mergeCell ref="J63:J64"/>
    <mergeCell ref="A66:A67"/>
    <mergeCell ref="C66:C67"/>
    <mergeCell ref="H66:H67"/>
    <mergeCell ref="I66:I67"/>
    <mergeCell ref="A70:D70"/>
    <mergeCell ref="A71:N71"/>
    <mergeCell ref="A72:A73"/>
    <mergeCell ref="B72:B73"/>
    <mergeCell ref="C72:C73"/>
    <mergeCell ref="D72:D73"/>
    <mergeCell ref="E72:E73"/>
    <mergeCell ref="F72:I72"/>
    <mergeCell ref="J72:J73"/>
    <mergeCell ref="K72:K73"/>
    <mergeCell ref="C85:I85"/>
    <mergeCell ref="C86:I86"/>
    <mergeCell ref="C87:I87"/>
    <mergeCell ref="L72:M72"/>
    <mergeCell ref="N72:N73"/>
    <mergeCell ref="H73:I73"/>
    <mergeCell ref="A74:A75"/>
    <mergeCell ref="C83:I83"/>
    <mergeCell ref="C84:I84"/>
  </mergeCells>
  <phoneticPr fontId="15" type="noConversion"/>
  <pageMargins left="0.23622047244094491" right="7.874015748031496E-2" top="0.55118110236220474" bottom="0.11811023622047245" header="0.31496062992125984" footer="0.31496062992125984"/>
  <pageSetup paperSize="9" scale="62" fitToHeight="0" orientation="portrait" r:id="rId1"/>
  <rowBreaks count="1" manualBreakCount="1">
    <brk id="46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view="pageBreakPreview" topLeftCell="A2" zoomScaleNormal="100" zoomScaleSheetLayoutView="100" workbookViewId="0">
      <selection activeCell="F11" sqref="F11"/>
    </sheetView>
  </sheetViews>
  <sheetFormatPr defaultColWidth="9" defaultRowHeight="18.2" x14ac:dyDescent="0.4"/>
  <cols>
    <col min="1" max="1" width="25.3984375" style="1" customWidth="1"/>
    <col min="2" max="2" width="11" style="1" bestFit="1" customWidth="1"/>
    <col min="3" max="3" width="33.59765625" style="1" bestFit="1" customWidth="1"/>
    <col min="4" max="16384" width="9" style="1"/>
  </cols>
  <sheetData>
    <row r="1" spans="1:4" ht="30.05" customHeight="1" x14ac:dyDescent="0.4">
      <c r="A1" s="577" t="s">
        <v>1460</v>
      </c>
      <c r="B1" s="577"/>
      <c r="C1" s="577"/>
    </row>
    <row r="2" spans="1:4" ht="30.05" customHeight="1" x14ac:dyDescent="0.4">
      <c r="A2" s="96" t="s">
        <v>453</v>
      </c>
      <c r="B2" s="90" t="s">
        <v>438</v>
      </c>
      <c r="C2" s="91" t="s">
        <v>439</v>
      </c>
    </row>
    <row r="3" spans="1:4" ht="39.950000000000003" customHeight="1" x14ac:dyDescent="0.4">
      <c r="A3" s="97" t="s">
        <v>482</v>
      </c>
      <c r="B3" s="12" t="s">
        <v>440</v>
      </c>
      <c r="C3" s="92" t="s">
        <v>441</v>
      </c>
    </row>
    <row r="4" spans="1:4" ht="39.950000000000003" customHeight="1" x14ac:dyDescent="0.4">
      <c r="A4" s="97" t="s">
        <v>448</v>
      </c>
      <c r="B4" s="12" t="s">
        <v>442</v>
      </c>
      <c r="C4" s="93" t="s">
        <v>443</v>
      </c>
    </row>
    <row r="5" spans="1:4" ht="39.950000000000003" customHeight="1" x14ac:dyDescent="0.4">
      <c r="A5" s="97" t="s">
        <v>449</v>
      </c>
      <c r="B5" s="12" t="s">
        <v>444</v>
      </c>
      <c r="C5" s="92" t="s">
        <v>445</v>
      </c>
    </row>
    <row r="6" spans="1:4" ht="39.950000000000003" customHeight="1" x14ac:dyDescent="0.4">
      <c r="A6" s="97" t="s">
        <v>450</v>
      </c>
      <c r="B6" s="12" t="s">
        <v>440</v>
      </c>
      <c r="C6" s="92" t="s">
        <v>446</v>
      </c>
    </row>
    <row r="7" spans="1:4" ht="39.950000000000003" customHeight="1" x14ac:dyDescent="0.4">
      <c r="A7" s="97" t="s">
        <v>451</v>
      </c>
      <c r="B7" s="12" t="s">
        <v>440</v>
      </c>
      <c r="C7" s="92" t="s">
        <v>446</v>
      </c>
    </row>
    <row r="8" spans="1:4" ht="39.950000000000003" customHeight="1" x14ac:dyDescent="0.4">
      <c r="A8" s="98" t="s">
        <v>452</v>
      </c>
      <c r="B8" s="94" t="s">
        <v>440</v>
      </c>
      <c r="C8" s="95" t="s">
        <v>447</v>
      </c>
    </row>
    <row r="9" spans="1:4" ht="39.950000000000003" customHeight="1" x14ac:dyDescent="0.4"/>
    <row r="11" spans="1:4" ht="30.05" customHeight="1" x14ac:dyDescent="0.4">
      <c r="A11" s="577" t="s">
        <v>1461</v>
      </c>
      <c r="B11" s="577"/>
      <c r="C11" s="577"/>
    </row>
    <row r="12" spans="1:4" ht="30.05" customHeight="1" x14ac:dyDescent="0.4">
      <c r="A12" s="96"/>
      <c r="B12" s="90" t="s">
        <v>438</v>
      </c>
      <c r="C12" s="363" t="s">
        <v>439</v>
      </c>
      <c r="D12" s="21"/>
    </row>
    <row r="13" spans="1:4" ht="39.950000000000003" customHeight="1" x14ac:dyDescent="0.4">
      <c r="A13" s="98" t="s">
        <v>978</v>
      </c>
      <c r="B13" s="94" t="s">
        <v>979</v>
      </c>
      <c r="C13" s="364" t="s">
        <v>980</v>
      </c>
      <c r="D13" s="25"/>
    </row>
  </sheetData>
  <mergeCells count="2">
    <mergeCell ref="A1:C1"/>
    <mergeCell ref="A11:C11"/>
  </mergeCells>
  <phoneticPr fontId="15" type="noConversion"/>
  <pageMargins left="1.23" right="1.04" top="0.75" bottom="0.75" header="0.3" footer="0.3"/>
  <pageSetup paperSize="9" orientation="portrait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V96"/>
  <sheetViews>
    <sheetView view="pageBreakPreview" zoomScaleNormal="100" zoomScaleSheetLayoutView="100" workbookViewId="0">
      <pane ySplit="4" topLeftCell="A28" activePane="bottomLeft" state="frozen"/>
      <selection pane="bottomLeft" activeCell="H37" sqref="H37"/>
    </sheetView>
  </sheetViews>
  <sheetFormatPr defaultColWidth="9" defaultRowHeight="18.2" x14ac:dyDescent="0.4"/>
  <cols>
    <col min="1" max="1" width="6.69921875" style="11" bestFit="1" customWidth="1"/>
    <col min="2" max="2" width="7.3984375" style="11" bestFit="1" customWidth="1"/>
    <col min="3" max="3" width="6" style="11" bestFit="1" customWidth="1"/>
    <col min="4" max="6" width="5.19921875" style="11" customWidth="1"/>
    <col min="7" max="7" width="16.69921875" style="9" customWidth="1"/>
    <col min="8" max="8" width="43.09765625" style="1" customWidth="1"/>
    <col min="9" max="11" width="9" style="1"/>
    <col min="12" max="12" width="7.09765625" style="1" bestFit="1" customWidth="1"/>
    <col min="13" max="13" width="9" style="1"/>
    <col min="14" max="14" width="34.8984375" style="1" bestFit="1" customWidth="1"/>
    <col min="15" max="17" width="9" style="1"/>
    <col min="18" max="18" width="37.09765625" style="1" bestFit="1" customWidth="1"/>
    <col min="19" max="16384" width="9" style="1"/>
  </cols>
  <sheetData>
    <row r="1" spans="1:22" ht="31.95" x14ac:dyDescent="0.4">
      <c r="A1" s="580" t="s">
        <v>287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</row>
    <row r="2" spans="1:22" ht="21.3" x14ac:dyDescent="0.4">
      <c r="A2" s="1"/>
      <c r="B2" s="1"/>
      <c r="C2" s="25"/>
      <c r="D2" s="25"/>
      <c r="E2" s="25"/>
      <c r="F2" s="25"/>
      <c r="G2" s="22"/>
      <c r="H2" s="234"/>
      <c r="J2" s="232"/>
      <c r="K2" s="232"/>
      <c r="L2" s="232"/>
    </row>
    <row r="3" spans="1:22" ht="21.3" x14ac:dyDescent="0.4">
      <c r="A3" s="581" t="s">
        <v>970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</row>
    <row r="4" spans="1:22" ht="29.3" customHeight="1" x14ac:dyDescent="0.4">
      <c r="A4" s="388" t="s">
        <v>129</v>
      </c>
      <c r="B4" s="389" t="s">
        <v>130</v>
      </c>
      <c r="C4" s="389" t="s">
        <v>133</v>
      </c>
      <c r="D4" s="389" t="s">
        <v>131</v>
      </c>
      <c r="E4" s="389" t="s">
        <v>132</v>
      </c>
      <c r="F4" s="390" t="s">
        <v>816</v>
      </c>
      <c r="G4" s="387" t="s">
        <v>818</v>
      </c>
      <c r="H4" s="387" t="s">
        <v>0</v>
      </c>
      <c r="I4" s="387" t="s">
        <v>1</v>
      </c>
      <c r="J4" s="387" t="s">
        <v>4</v>
      </c>
      <c r="K4" s="387" t="s">
        <v>5</v>
      </c>
      <c r="L4" s="391" t="s">
        <v>3</v>
      </c>
    </row>
    <row r="5" spans="1:22" s="9" customFormat="1" ht="23.95" customHeight="1" x14ac:dyDescent="0.4">
      <c r="A5" s="399">
        <v>1</v>
      </c>
      <c r="B5" s="10">
        <v>1</v>
      </c>
      <c r="C5" s="10">
        <v>6</v>
      </c>
      <c r="D5" s="10">
        <v>1</v>
      </c>
      <c r="E5" s="10">
        <v>5</v>
      </c>
      <c r="F5" s="28"/>
      <c r="G5" s="69" t="s">
        <v>952</v>
      </c>
      <c r="H5" s="30" t="s">
        <v>950</v>
      </c>
      <c r="I5" s="532" t="s">
        <v>1384</v>
      </c>
      <c r="J5" s="38">
        <v>535</v>
      </c>
      <c r="K5" s="37">
        <v>70</v>
      </c>
      <c r="L5" s="32" t="s">
        <v>18</v>
      </c>
    </row>
    <row r="6" spans="1:22" s="9" customFormat="1" ht="23.95" customHeight="1" x14ac:dyDescent="0.4">
      <c r="A6" s="399">
        <v>2</v>
      </c>
      <c r="B6" s="10">
        <v>2</v>
      </c>
      <c r="C6" s="10">
        <v>6</v>
      </c>
      <c r="D6" s="10">
        <v>1</v>
      </c>
      <c r="E6" s="10">
        <v>5</v>
      </c>
      <c r="F6" s="28"/>
      <c r="G6" s="69" t="s">
        <v>951</v>
      </c>
      <c r="H6" s="30" t="s">
        <v>984</v>
      </c>
      <c r="I6" s="532" t="s">
        <v>68</v>
      </c>
      <c r="J6" s="38">
        <v>535</v>
      </c>
      <c r="K6" s="37">
        <v>70</v>
      </c>
      <c r="L6" s="32" t="s">
        <v>18</v>
      </c>
      <c r="N6" s="30" t="s">
        <v>955</v>
      </c>
    </row>
    <row r="7" spans="1:22" ht="23.95" customHeight="1" x14ac:dyDescent="0.4">
      <c r="A7" s="399">
        <v>3</v>
      </c>
      <c r="B7" s="10">
        <v>3</v>
      </c>
      <c r="C7" s="10">
        <v>6</v>
      </c>
      <c r="D7" s="10">
        <v>1</v>
      </c>
      <c r="E7" s="10">
        <v>5</v>
      </c>
      <c r="F7" s="28"/>
      <c r="G7" s="67"/>
      <c r="H7" s="30" t="s">
        <v>69</v>
      </c>
      <c r="I7" s="532" t="s">
        <v>68</v>
      </c>
      <c r="J7" s="38">
        <v>535</v>
      </c>
      <c r="K7" s="37">
        <v>70</v>
      </c>
      <c r="L7" s="32" t="s">
        <v>18</v>
      </c>
    </row>
    <row r="8" spans="1:22" ht="23.95" customHeight="1" x14ac:dyDescent="0.4">
      <c r="A8" s="399">
        <v>4</v>
      </c>
      <c r="B8" s="10">
        <v>4</v>
      </c>
      <c r="C8" s="10">
        <v>6</v>
      </c>
      <c r="D8" s="10">
        <v>1</v>
      </c>
      <c r="E8" s="10">
        <v>5</v>
      </c>
      <c r="F8" s="28"/>
      <c r="G8" s="67"/>
      <c r="H8" s="30" t="s">
        <v>954</v>
      </c>
      <c r="I8" s="524" t="s">
        <v>68</v>
      </c>
      <c r="J8" s="38">
        <v>535</v>
      </c>
      <c r="K8" s="37">
        <v>70</v>
      </c>
      <c r="L8" s="32" t="s">
        <v>18</v>
      </c>
    </row>
    <row r="9" spans="1:22" ht="23.95" customHeight="1" x14ac:dyDescent="0.4">
      <c r="A9" s="399">
        <v>5</v>
      </c>
      <c r="B9" s="10">
        <v>5</v>
      </c>
      <c r="C9" s="10">
        <v>6</v>
      </c>
      <c r="D9" s="10">
        <v>1</v>
      </c>
      <c r="E9" s="10">
        <v>5</v>
      </c>
      <c r="F9" s="28"/>
      <c r="G9" s="69" t="s">
        <v>951</v>
      </c>
      <c r="H9" s="30" t="s">
        <v>949</v>
      </c>
      <c r="I9" s="532" t="s">
        <v>1440</v>
      </c>
      <c r="J9" s="38">
        <v>535</v>
      </c>
      <c r="K9" s="37">
        <v>70</v>
      </c>
      <c r="L9" s="32" t="s">
        <v>18</v>
      </c>
    </row>
    <row r="10" spans="1:22" ht="23.95" customHeight="1" x14ac:dyDescent="0.4">
      <c r="A10" s="399">
        <v>6</v>
      </c>
      <c r="B10" s="10">
        <v>6</v>
      </c>
      <c r="C10" s="10">
        <v>6</v>
      </c>
      <c r="D10" s="10">
        <v>1</v>
      </c>
      <c r="E10" s="10">
        <v>5</v>
      </c>
      <c r="F10" s="28"/>
      <c r="G10" s="69" t="s">
        <v>951</v>
      </c>
      <c r="H10" s="30" t="s">
        <v>944</v>
      </c>
      <c r="I10" s="532" t="s">
        <v>68</v>
      </c>
      <c r="J10" s="38">
        <v>535</v>
      </c>
      <c r="K10" s="37">
        <v>70</v>
      </c>
      <c r="L10" s="32" t="s">
        <v>18</v>
      </c>
    </row>
    <row r="11" spans="1:22" s="58" customFormat="1" ht="23.95" customHeight="1" x14ac:dyDescent="0.4">
      <c r="A11" s="399">
        <v>7</v>
      </c>
      <c r="B11" s="10">
        <v>7</v>
      </c>
      <c r="C11" s="10">
        <v>6</v>
      </c>
      <c r="D11" s="10">
        <v>1</v>
      </c>
      <c r="E11" s="10">
        <v>5</v>
      </c>
      <c r="F11" s="28"/>
      <c r="G11" s="67"/>
      <c r="H11" s="30" t="s">
        <v>70</v>
      </c>
      <c r="I11" s="532" t="s">
        <v>1374</v>
      </c>
      <c r="J11" s="38">
        <v>535</v>
      </c>
      <c r="K11" s="37">
        <v>70</v>
      </c>
      <c r="L11" s="32" t="s">
        <v>18</v>
      </c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3.95" customHeight="1" x14ac:dyDescent="0.4">
      <c r="A12" s="399">
        <v>8</v>
      </c>
      <c r="B12" s="10">
        <v>8</v>
      </c>
      <c r="C12" s="10">
        <v>6</v>
      </c>
      <c r="D12" s="10">
        <v>1</v>
      </c>
      <c r="E12" s="10">
        <v>5</v>
      </c>
      <c r="F12" s="28"/>
      <c r="G12" s="67"/>
      <c r="H12" s="30" t="s">
        <v>947</v>
      </c>
      <c r="I12" s="532" t="s">
        <v>1383</v>
      </c>
      <c r="J12" s="38">
        <v>535</v>
      </c>
      <c r="K12" s="37">
        <v>70</v>
      </c>
      <c r="L12" s="32" t="s">
        <v>18</v>
      </c>
    </row>
    <row r="13" spans="1:22" ht="23.95" customHeight="1" x14ac:dyDescent="0.4">
      <c r="A13" s="399">
        <v>9</v>
      </c>
      <c r="B13" s="10">
        <v>9</v>
      </c>
      <c r="C13" s="10">
        <v>6</v>
      </c>
      <c r="D13" s="10">
        <v>1</v>
      </c>
      <c r="E13" s="10">
        <v>5</v>
      </c>
      <c r="F13" s="28"/>
      <c r="G13" s="67"/>
      <c r="H13" s="30" t="s">
        <v>71</v>
      </c>
      <c r="I13" s="532" t="s">
        <v>1380</v>
      </c>
      <c r="J13" s="38">
        <v>535</v>
      </c>
      <c r="K13" s="37">
        <v>70</v>
      </c>
      <c r="L13" s="32" t="s">
        <v>18</v>
      </c>
    </row>
    <row r="14" spans="1:22" s="58" customFormat="1" ht="23.95" customHeight="1" x14ac:dyDescent="0.4">
      <c r="A14" s="399">
        <v>10</v>
      </c>
      <c r="B14" s="10">
        <v>10</v>
      </c>
      <c r="C14" s="10">
        <v>6</v>
      </c>
      <c r="D14" s="10">
        <v>1</v>
      </c>
      <c r="E14" s="10">
        <v>5</v>
      </c>
      <c r="F14" s="28"/>
      <c r="G14" s="67"/>
      <c r="H14" s="30" t="s">
        <v>72</v>
      </c>
      <c r="I14" s="532" t="s">
        <v>68</v>
      </c>
      <c r="J14" s="38">
        <v>535</v>
      </c>
      <c r="K14" s="37">
        <v>70</v>
      </c>
      <c r="L14" s="32" t="s">
        <v>18</v>
      </c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51" customFormat="1" ht="23.95" customHeight="1" x14ac:dyDescent="0.4">
      <c r="A15" s="399">
        <v>11</v>
      </c>
      <c r="B15" s="10">
        <v>11</v>
      </c>
      <c r="C15" s="10">
        <v>6</v>
      </c>
      <c r="D15" s="10">
        <v>1</v>
      </c>
      <c r="E15" s="10">
        <v>5</v>
      </c>
      <c r="F15" s="28"/>
      <c r="G15" s="67"/>
      <c r="H15" s="30" t="s">
        <v>73</v>
      </c>
      <c r="I15" s="532" t="s">
        <v>68</v>
      </c>
      <c r="J15" s="38">
        <v>535</v>
      </c>
      <c r="K15" s="37">
        <v>70</v>
      </c>
      <c r="L15" s="32" t="s">
        <v>18</v>
      </c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3.95" customHeight="1" x14ac:dyDescent="0.4">
      <c r="A16" s="399">
        <v>12</v>
      </c>
      <c r="B16" s="10">
        <v>12</v>
      </c>
      <c r="C16" s="10">
        <v>6</v>
      </c>
      <c r="D16" s="10">
        <v>1</v>
      </c>
      <c r="E16" s="10">
        <v>5</v>
      </c>
      <c r="F16" s="28"/>
      <c r="G16" s="69" t="s">
        <v>811</v>
      </c>
      <c r="H16" s="30" t="s">
        <v>883</v>
      </c>
      <c r="I16" s="532" t="s">
        <v>68</v>
      </c>
      <c r="J16" s="38">
        <v>535</v>
      </c>
      <c r="K16" s="37">
        <v>70</v>
      </c>
      <c r="L16" s="32" t="s">
        <v>18</v>
      </c>
    </row>
    <row r="17" spans="1:12" ht="23.95" customHeight="1" x14ac:dyDescent="0.4">
      <c r="A17" s="399">
        <v>13</v>
      </c>
      <c r="B17" s="10">
        <v>13</v>
      </c>
      <c r="C17" s="10">
        <v>6</v>
      </c>
      <c r="D17" s="10">
        <v>1</v>
      </c>
      <c r="E17" s="10">
        <v>5</v>
      </c>
      <c r="F17" s="28"/>
      <c r="G17" s="69" t="s">
        <v>811</v>
      </c>
      <c r="H17" s="30" t="s">
        <v>884</v>
      </c>
      <c r="I17" s="524" t="s">
        <v>1440</v>
      </c>
      <c r="J17" s="38">
        <v>535</v>
      </c>
      <c r="K17" s="37">
        <v>70</v>
      </c>
      <c r="L17" s="32" t="s">
        <v>18</v>
      </c>
    </row>
    <row r="18" spans="1:12" ht="23.95" customHeight="1" x14ac:dyDescent="0.4">
      <c r="A18" s="399">
        <v>14</v>
      </c>
      <c r="B18" s="10">
        <v>14</v>
      </c>
      <c r="C18" s="10">
        <v>5</v>
      </c>
      <c r="D18" s="10">
        <v>1</v>
      </c>
      <c r="E18" s="10">
        <v>4</v>
      </c>
      <c r="F18" s="28"/>
      <c r="G18" s="69" t="s">
        <v>423</v>
      </c>
      <c r="H18" s="30" t="s">
        <v>278</v>
      </c>
      <c r="I18" s="524" t="s">
        <v>68</v>
      </c>
      <c r="J18" s="38">
        <v>535</v>
      </c>
      <c r="K18" s="37">
        <v>70</v>
      </c>
      <c r="L18" s="32" t="s">
        <v>18</v>
      </c>
    </row>
    <row r="19" spans="1:12" ht="39.450000000000003" x14ac:dyDescent="0.4">
      <c r="A19" s="399">
        <v>15</v>
      </c>
      <c r="B19" s="10">
        <v>15</v>
      </c>
      <c r="C19" s="10">
        <v>6</v>
      </c>
      <c r="D19" s="10">
        <v>1</v>
      </c>
      <c r="E19" s="10">
        <v>5</v>
      </c>
      <c r="F19" s="28"/>
      <c r="G19" s="69" t="s">
        <v>953</v>
      </c>
      <c r="H19" s="30" t="s">
        <v>945</v>
      </c>
      <c r="I19" s="524" t="s">
        <v>301</v>
      </c>
      <c r="J19" s="38">
        <v>535</v>
      </c>
      <c r="K19" s="37">
        <v>70</v>
      </c>
      <c r="L19" s="32" t="s">
        <v>302</v>
      </c>
    </row>
    <row r="20" spans="1:12" ht="23.95" customHeight="1" x14ac:dyDescent="0.4">
      <c r="A20" s="399">
        <v>16</v>
      </c>
      <c r="B20" s="10">
        <v>16</v>
      </c>
      <c r="C20" s="10">
        <v>6</v>
      </c>
      <c r="D20" s="10">
        <v>1</v>
      </c>
      <c r="E20" s="10">
        <v>5</v>
      </c>
      <c r="F20" s="28"/>
      <c r="G20" s="69" t="s">
        <v>421</v>
      </c>
      <c r="H20" s="30" t="s">
        <v>418</v>
      </c>
      <c r="I20" s="386" t="s">
        <v>419</v>
      </c>
      <c r="J20" s="38">
        <v>535</v>
      </c>
      <c r="K20" s="37">
        <v>70</v>
      </c>
      <c r="L20" s="32" t="s">
        <v>420</v>
      </c>
    </row>
    <row r="21" spans="1:12" ht="23.95" customHeight="1" x14ac:dyDescent="0.4">
      <c r="A21" s="399">
        <v>17</v>
      </c>
      <c r="B21" s="10">
        <v>17</v>
      </c>
      <c r="C21" s="10">
        <v>6</v>
      </c>
      <c r="D21" s="10">
        <v>1</v>
      </c>
      <c r="E21" s="10">
        <v>5</v>
      </c>
      <c r="F21" s="28"/>
      <c r="G21" s="67"/>
      <c r="H21" s="30" t="s">
        <v>943</v>
      </c>
      <c r="I21" s="524" t="s">
        <v>68</v>
      </c>
      <c r="J21" s="38">
        <v>535</v>
      </c>
      <c r="K21" s="37">
        <v>70</v>
      </c>
      <c r="L21" s="32" t="s">
        <v>18</v>
      </c>
    </row>
    <row r="22" spans="1:12" ht="23.95" customHeight="1" x14ac:dyDescent="0.4">
      <c r="A22" s="399">
        <v>18</v>
      </c>
      <c r="B22" s="10">
        <v>18</v>
      </c>
      <c r="C22" s="10">
        <v>6</v>
      </c>
      <c r="D22" s="10">
        <v>1</v>
      </c>
      <c r="E22" s="10">
        <v>5</v>
      </c>
      <c r="F22" s="28"/>
      <c r="G22" s="67"/>
      <c r="H22" s="30" t="s">
        <v>74</v>
      </c>
      <c r="I22" s="524" t="s">
        <v>68</v>
      </c>
      <c r="J22" s="38">
        <v>535</v>
      </c>
      <c r="K22" s="37">
        <v>70</v>
      </c>
      <c r="L22" s="32" t="s">
        <v>18</v>
      </c>
    </row>
    <row r="23" spans="1:12" ht="23.95" customHeight="1" x14ac:dyDescent="0.4">
      <c r="A23" s="399">
        <v>19</v>
      </c>
      <c r="B23" s="10">
        <v>19</v>
      </c>
      <c r="C23" s="10">
        <v>6</v>
      </c>
      <c r="D23" s="10">
        <v>1</v>
      </c>
      <c r="E23" s="10">
        <v>5</v>
      </c>
      <c r="F23" s="29"/>
      <c r="G23" s="67"/>
      <c r="H23" s="30" t="s">
        <v>75</v>
      </c>
      <c r="I23" s="386" t="s">
        <v>1440</v>
      </c>
      <c r="J23" s="38">
        <v>535</v>
      </c>
      <c r="K23" s="37">
        <v>70</v>
      </c>
      <c r="L23" s="32" t="s">
        <v>18</v>
      </c>
    </row>
    <row r="24" spans="1:12" ht="23.95" customHeight="1" x14ac:dyDescent="0.4">
      <c r="A24" s="399">
        <v>20</v>
      </c>
      <c r="B24" s="10">
        <v>20</v>
      </c>
      <c r="C24" s="10">
        <v>6</v>
      </c>
      <c r="D24" s="10">
        <v>1</v>
      </c>
      <c r="E24" s="10">
        <v>5</v>
      </c>
      <c r="F24" s="28"/>
      <c r="G24" s="67"/>
      <c r="H24" s="30" t="s">
        <v>868</v>
      </c>
      <c r="I24" s="386" t="s">
        <v>869</v>
      </c>
      <c r="J24" s="38">
        <v>535</v>
      </c>
      <c r="K24" s="37">
        <v>70</v>
      </c>
      <c r="L24" s="32" t="s">
        <v>18</v>
      </c>
    </row>
    <row r="25" spans="1:12" ht="23.95" customHeight="1" x14ac:dyDescent="0.4">
      <c r="A25" s="399">
        <v>21</v>
      </c>
      <c r="B25" s="10">
        <v>21</v>
      </c>
      <c r="C25" s="10">
        <v>6</v>
      </c>
      <c r="D25" s="10">
        <v>1</v>
      </c>
      <c r="E25" s="10">
        <v>5</v>
      </c>
      <c r="F25" s="28"/>
      <c r="G25" s="67"/>
      <c r="H25" s="30" t="s">
        <v>76</v>
      </c>
      <c r="I25" s="386" t="s">
        <v>1376</v>
      </c>
      <c r="J25" s="38">
        <v>535</v>
      </c>
      <c r="K25" s="37">
        <v>70</v>
      </c>
      <c r="L25" s="32" t="s">
        <v>18</v>
      </c>
    </row>
    <row r="26" spans="1:12" ht="23.95" customHeight="1" x14ac:dyDescent="0.4">
      <c r="A26" s="399">
        <v>22</v>
      </c>
      <c r="B26" s="10">
        <v>22</v>
      </c>
      <c r="C26" s="10">
        <v>6</v>
      </c>
      <c r="D26" s="10">
        <v>1</v>
      </c>
      <c r="E26" s="10">
        <v>5</v>
      </c>
      <c r="F26" s="28"/>
      <c r="G26" s="67"/>
      <c r="H26" s="30" t="s">
        <v>77</v>
      </c>
      <c r="I26" s="386" t="s">
        <v>68</v>
      </c>
      <c r="J26" s="38">
        <v>535</v>
      </c>
      <c r="K26" s="37">
        <v>70</v>
      </c>
      <c r="L26" s="32" t="s">
        <v>18</v>
      </c>
    </row>
    <row r="27" spans="1:12" ht="23.95" customHeight="1" x14ac:dyDescent="0.4">
      <c r="A27" s="399">
        <v>23</v>
      </c>
      <c r="B27" s="10">
        <v>23</v>
      </c>
      <c r="C27" s="10">
        <v>6</v>
      </c>
      <c r="D27" s="10">
        <v>1</v>
      </c>
      <c r="E27" s="10">
        <v>5</v>
      </c>
      <c r="F27" s="28"/>
      <c r="G27" s="67"/>
      <c r="H27" s="30" t="s">
        <v>810</v>
      </c>
      <c r="I27" s="532" t="s">
        <v>1440</v>
      </c>
      <c r="J27" s="38">
        <v>535</v>
      </c>
      <c r="K27" s="37">
        <v>70</v>
      </c>
      <c r="L27" s="32" t="s">
        <v>18</v>
      </c>
    </row>
    <row r="28" spans="1:12" ht="23.95" customHeight="1" x14ac:dyDescent="0.4">
      <c r="A28" s="399">
        <v>24</v>
      </c>
      <c r="B28" s="10">
        <v>24</v>
      </c>
      <c r="C28" s="10">
        <v>6</v>
      </c>
      <c r="D28" s="10">
        <v>1</v>
      </c>
      <c r="E28" s="10">
        <v>5</v>
      </c>
      <c r="F28" s="28"/>
      <c r="G28" s="67"/>
      <c r="H28" s="30" t="s">
        <v>1060</v>
      </c>
      <c r="I28" s="532" t="s">
        <v>1372</v>
      </c>
      <c r="J28" s="38">
        <v>535</v>
      </c>
      <c r="K28" s="37">
        <v>70</v>
      </c>
      <c r="L28" s="32" t="s">
        <v>35</v>
      </c>
    </row>
    <row r="29" spans="1:12" ht="23.95" customHeight="1" x14ac:dyDescent="0.4">
      <c r="A29" s="399">
        <v>25</v>
      </c>
      <c r="B29" s="10">
        <v>25</v>
      </c>
      <c r="C29" s="10">
        <v>6</v>
      </c>
      <c r="D29" s="10">
        <v>1</v>
      </c>
      <c r="E29" s="10">
        <v>5</v>
      </c>
      <c r="F29" s="28"/>
      <c r="G29" s="67"/>
      <c r="H29" s="30" t="s">
        <v>78</v>
      </c>
      <c r="I29" s="532" t="s">
        <v>1440</v>
      </c>
      <c r="J29" s="38">
        <v>535</v>
      </c>
      <c r="K29" s="37">
        <v>70</v>
      </c>
      <c r="L29" s="32" t="s">
        <v>35</v>
      </c>
    </row>
    <row r="30" spans="1:12" ht="23.95" customHeight="1" x14ac:dyDescent="0.4">
      <c r="A30" s="399">
        <v>26</v>
      </c>
      <c r="B30" s="10">
        <v>26</v>
      </c>
      <c r="C30" s="10">
        <v>6</v>
      </c>
      <c r="D30" s="10">
        <v>1</v>
      </c>
      <c r="E30" s="10">
        <v>5</v>
      </c>
      <c r="F30" s="28"/>
      <c r="G30" s="67"/>
      <c r="H30" s="30" t="s">
        <v>79</v>
      </c>
      <c r="I30" s="532" t="s">
        <v>68</v>
      </c>
      <c r="J30" s="38">
        <v>535</v>
      </c>
      <c r="K30" s="37">
        <v>70</v>
      </c>
      <c r="L30" s="32" t="s">
        <v>35</v>
      </c>
    </row>
    <row r="31" spans="1:12" ht="23.95" customHeight="1" x14ac:dyDescent="0.4">
      <c r="A31" s="399">
        <v>27</v>
      </c>
      <c r="B31" s="10">
        <v>27</v>
      </c>
      <c r="C31" s="10">
        <v>6</v>
      </c>
      <c r="D31" s="10">
        <v>1</v>
      </c>
      <c r="E31" s="10">
        <v>5</v>
      </c>
      <c r="F31" s="28"/>
      <c r="G31" s="67"/>
      <c r="H31" s="30" t="s">
        <v>80</v>
      </c>
      <c r="I31" s="532" t="s">
        <v>68</v>
      </c>
      <c r="J31" s="38">
        <v>535</v>
      </c>
      <c r="K31" s="37">
        <v>70</v>
      </c>
      <c r="L31" s="32" t="s">
        <v>35</v>
      </c>
    </row>
    <row r="32" spans="1:12" ht="23.95" customHeight="1" x14ac:dyDescent="0.4">
      <c r="A32" s="399">
        <v>28</v>
      </c>
      <c r="B32" s="10">
        <v>28</v>
      </c>
      <c r="C32" s="10">
        <v>6</v>
      </c>
      <c r="D32" s="10">
        <v>1</v>
      </c>
      <c r="E32" s="10">
        <v>5</v>
      </c>
      <c r="F32" s="28"/>
      <c r="G32" s="67"/>
      <c r="H32" s="30" t="s">
        <v>81</v>
      </c>
      <c r="I32" s="532" t="s">
        <v>1372</v>
      </c>
      <c r="J32" s="38">
        <v>535</v>
      </c>
      <c r="K32" s="37">
        <v>70</v>
      </c>
      <c r="L32" s="32" t="s">
        <v>38</v>
      </c>
    </row>
    <row r="33" spans="1:22" ht="23.95" customHeight="1" x14ac:dyDescent="0.4">
      <c r="A33" s="399">
        <v>29</v>
      </c>
      <c r="B33" s="10">
        <v>29</v>
      </c>
      <c r="C33" s="10">
        <v>6</v>
      </c>
      <c r="D33" s="10">
        <v>1</v>
      </c>
      <c r="E33" s="10">
        <v>5</v>
      </c>
      <c r="F33" s="28"/>
      <c r="G33" s="67"/>
      <c r="H33" s="30" t="s">
        <v>82</v>
      </c>
      <c r="I33" s="524" t="s">
        <v>1440</v>
      </c>
      <c r="J33" s="38">
        <v>535</v>
      </c>
      <c r="K33" s="37">
        <v>70</v>
      </c>
      <c r="L33" s="32" t="s">
        <v>38</v>
      </c>
    </row>
    <row r="34" spans="1:22" ht="23.95" customHeight="1" x14ac:dyDescent="0.4">
      <c r="A34" s="399">
        <v>30</v>
      </c>
      <c r="B34" s="10">
        <v>30</v>
      </c>
      <c r="C34" s="10">
        <v>6</v>
      </c>
      <c r="D34" s="10">
        <v>1</v>
      </c>
      <c r="E34" s="10">
        <v>5</v>
      </c>
      <c r="F34" s="28"/>
      <c r="G34" s="67"/>
      <c r="H34" s="30" t="s">
        <v>83</v>
      </c>
      <c r="I34" s="524" t="s">
        <v>84</v>
      </c>
      <c r="J34" s="38">
        <v>535</v>
      </c>
      <c r="K34" s="37">
        <v>70</v>
      </c>
      <c r="L34" s="32" t="s">
        <v>35</v>
      </c>
    </row>
    <row r="35" spans="1:22" ht="23.95" customHeight="1" x14ac:dyDescent="0.4">
      <c r="A35" s="399">
        <v>31</v>
      </c>
      <c r="B35" s="10">
        <v>31</v>
      </c>
      <c r="C35" s="10">
        <v>5</v>
      </c>
      <c r="D35" s="10">
        <v>1</v>
      </c>
      <c r="E35" s="10">
        <v>2</v>
      </c>
      <c r="F35" s="29">
        <v>2</v>
      </c>
      <c r="G35" s="69" t="s">
        <v>279</v>
      </c>
      <c r="H35" s="30" t="s">
        <v>1478</v>
      </c>
      <c r="I35" s="524" t="s">
        <v>1378</v>
      </c>
      <c r="J35" s="38">
        <v>535</v>
      </c>
      <c r="K35" s="37">
        <v>70</v>
      </c>
      <c r="L35" s="32" t="s">
        <v>38</v>
      </c>
    </row>
    <row r="36" spans="1:22" ht="23.95" customHeight="1" x14ac:dyDescent="0.4">
      <c r="A36" s="399">
        <v>32</v>
      </c>
      <c r="B36" s="10">
        <v>32</v>
      </c>
      <c r="C36" s="10">
        <v>6</v>
      </c>
      <c r="D36" s="10">
        <v>1</v>
      </c>
      <c r="E36" s="10">
        <v>5</v>
      </c>
      <c r="F36" s="28"/>
      <c r="G36" s="67"/>
      <c r="H36" s="30" t="s">
        <v>85</v>
      </c>
      <c r="I36" s="532" t="s">
        <v>1375</v>
      </c>
      <c r="J36" s="38">
        <v>535</v>
      </c>
      <c r="K36" s="37">
        <v>70</v>
      </c>
      <c r="L36" s="32" t="s">
        <v>35</v>
      </c>
    </row>
    <row r="37" spans="1:22" s="58" customFormat="1" ht="23.95" customHeight="1" x14ac:dyDescent="0.4">
      <c r="A37" s="399">
        <v>33</v>
      </c>
      <c r="B37" s="10">
        <v>33</v>
      </c>
      <c r="C37" s="10">
        <v>6</v>
      </c>
      <c r="D37" s="10">
        <v>1</v>
      </c>
      <c r="E37" s="10">
        <v>5</v>
      </c>
      <c r="F37" s="28"/>
      <c r="G37" s="69" t="s">
        <v>312</v>
      </c>
      <c r="H37" s="30" t="s">
        <v>276</v>
      </c>
      <c r="I37" s="386" t="s">
        <v>1440</v>
      </c>
      <c r="J37" s="38">
        <v>535</v>
      </c>
      <c r="K37" s="37">
        <v>70</v>
      </c>
      <c r="L37" s="32" t="s">
        <v>18</v>
      </c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3.95" customHeight="1" x14ac:dyDescent="0.4">
      <c r="A38" s="399">
        <v>34</v>
      </c>
      <c r="B38" s="10">
        <v>34</v>
      </c>
      <c r="C38" s="10">
        <v>6</v>
      </c>
      <c r="D38" s="10">
        <v>1</v>
      </c>
      <c r="E38" s="10">
        <v>5</v>
      </c>
      <c r="F38" s="28"/>
      <c r="G38" s="69" t="s">
        <v>313</v>
      </c>
      <c r="H38" s="30" t="s">
        <v>885</v>
      </c>
      <c r="I38" s="386" t="s">
        <v>1377</v>
      </c>
      <c r="J38" s="38">
        <v>535</v>
      </c>
      <c r="K38" s="37">
        <v>70</v>
      </c>
      <c r="L38" s="32" t="s">
        <v>18</v>
      </c>
    </row>
    <row r="39" spans="1:22" ht="23.95" customHeight="1" x14ac:dyDescent="0.4">
      <c r="A39" s="399">
        <v>35</v>
      </c>
      <c r="B39" s="10">
        <v>35</v>
      </c>
      <c r="C39" s="10">
        <v>6</v>
      </c>
      <c r="D39" s="10">
        <v>1</v>
      </c>
      <c r="E39" s="10">
        <v>5</v>
      </c>
      <c r="F39" s="28"/>
      <c r="G39" s="69" t="s">
        <v>801</v>
      </c>
      <c r="H39" s="30" t="s">
        <v>303</v>
      </c>
      <c r="I39" s="386" t="s">
        <v>1373</v>
      </c>
      <c r="J39" s="38">
        <v>535</v>
      </c>
      <c r="K39" s="37">
        <v>70</v>
      </c>
      <c r="L39" s="32" t="s">
        <v>302</v>
      </c>
    </row>
    <row r="40" spans="1:22" ht="23.95" customHeight="1" x14ac:dyDescent="0.4">
      <c r="A40" s="399">
        <v>36</v>
      </c>
      <c r="B40" s="10">
        <v>36</v>
      </c>
      <c r="C40" s="10">
        <v>6</v>
      </c>
      <c r="D40" s="10">
        <v>1</v>
      </c>
      <c r="E40" s="10">
        <v>5</v>
      </c>
      <c r="F40" s="29"/>
      <c r="G40" s="69" t="s">
        <v>800</v>
      </c>
      <c r="H40" s="64" t="s">
        <v>802</v>
      </c>
      <c r="I40" s="39" t="s">
        <v>86</v>
      </c>
      <c r="J40" s="38">
        <v>535</v>
      </c>
      <c r="K40" s="37">
        <v>70</v>
      </c>
      <c r="L40" s="32" t="s">
        <v>38</v>
      </c>
    </row>
    <row r="41" spans="1:22" ht="23.95" customHeight="1" x14ac:dyDescent="0.4">
      <c r="A41" s="399">
        <v>37</v>
      </c>
      <c r="B41" s="10">
        <v>37</v>
      </c>
      <c r="C41" s="10">
        <v>6</v>
      </c>
      <c r="D41" s="10">
        <v>1</v>
      </c>
      <c r="E41" s="10">
        <v>5</v>
      </c>
      <c r="F41" s="28"/>
      <c r="G41" s="67"/>
      <c r="H41" s="31" t="s">
        <v>87</v>
      </c>
      <c r="I41" s="39" t="s">
        <v>86</v>
      </c>
      <c r="J41" s="38">
        <v>535</v>
      </c>
      <c r="K41" s="37">
        <v>70</v>
      </c>
      <c r="L41" s="32" t="s">
        <v>35</v>
      </c>
    </row>
    <row r="42" spans="1:22" ht="23.95" customHeight="1" x14ac:dyDescent="0.4">
      <c r="A42" s="399">
        <v>38</v>
      </c>
      <c r="B42" s="10">
        <v>38</v>
      </c>
      <c r="C42" s="10">
        <v>6</v>
      </c>
      <c r="D42" s="10">
        <v>0</v>
      </c>
      <c r="E42" s="10">
        <v>5</v>
      </c>
      <c r="F42" s="29">
        <v>1</v>
      </c>
      <c r="G42" s="69" t="s">
        <v>281</v>
      </c>
      <c r="H42" s="31" t="s">
        <v>88</v>
      </c>
      <c r="I42" s="39" t="s">
        <v>86</v>
      </c>
      <c r="J42" s="38">
        <v>535</v>
      </c>
      <c r="K42" s="37">
        <v>70</v>
      </c>
      <c r="L42" s="32" t="s">
        <v>35</v>
      </c>
    </row>
    <row r="43" spans="1:22" ht="23.95" customHeight="1" x14ac:dyDescent="0.4">
      <c r="A43" s="399">
        <v>39</v>
      </c>
      <c r="B43" s="10">
        <v>39</v>
      </c>
      <c r="C43" s="10">
        <v>6</v>
      </c>
      <c r="D43" s="10">
        <v>0</v>
      </c>
      <c r="E43" s="10">
        <v>5</v>
      </c>
      <c r="F43" s="29">
        <v>1</v>
      </c>
      <c r="G43" s="69" t="s">
        <v>483</v>
      </c>
      <c r="H43" s="64" t="s">
        <v>252</v>
      </c>
      <c r="I43" s="39" t="s">
        <v>86</v>
      </c>
      <c r="J43" s="38">
        <v>535</v>
      </c>
      <c r="K43" s="37">
        <v>70</v>
      </c>
      <c r="L43" s="32" t="s">
        <v>35</v>
      </c>
    </row>
    <row r="44" spans="1:22" ht="23.95" customHeight="1" x14ac:dyDescent="0.4">
      <c r="A44" s="399">
        <v>40</v>
      </c>
      <c r="B44" s="10">
        <v>40</v>
      </c>
      <c r="C44" s="10">
        <v>6</v>
      </c>
      <c r="D44" s="10">
        <v>1</v>
      </c>
      <c r="E44" s="10">
        <v>5</v>
      </c>
      <c r="F44" s="28"/>
      <c r="G44" s="67"/>
      <c r="H44" s="64" t="s">
        <v>942</v>
      </c>
      <c r="I44" s="39" t="s">
        <v>86</v>
      </c>
      <c r="J44" s="38">
        <v>535</v>
      </c>
      <c r="K44" s="37">
        <v>70</v>
      </c>
      <c r="L44" s="32" t="s">
        <v>35</v>
      </c>
    </row>
    <row r="45" spans="1:22" s="53" customFormat="1" ht="23.95" customHeight="1" x14ac:dyDescent="0.4">
      <c r="A45" s="399">
        <v>41</v>
      </c>
      <c r="B45" s="10">
        <v>41</v>
      </c>
      <c r="C45" s="10">
        <v>6</v>
      </c>
      <c r="D45" s="10">
        <v>1</v>
      </c>
      <c r="E45" s="10">
        <v>5</v>
      </c>
      <c r="F45" s="28"/>
      <c r="G45" s="67"/>
      <c r="H45" s="31" t="s">
        <v>102</v>
      </c>
      <c r="I45" s="39" t="s">
        <v>86</v>
      </c>
      <c r="J45" s="38">
        <v>535</v>
      </c>
      <c r="K45" s="37">
        <v>70</v>
      </c>
      <c r="L45" s="32" t="s">
        <v>35</v>
      </c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3.95" customHeight="1" x14ac:dyDescent="0.4">
      <c r="A46" s="399">
        <v>42</v>
      </c>
      <c r="B46" s="10">
        <v>42</v>
      </c>
      <c r="C46" s="10">
        <v>6</v>
      </c>
      <c r="D46" s="10">
        <v>1</v>
      </c>
      <c r="E46" s="10">
        <v>5</v>
      </c>
      <c r="F46" s="28"/>
      <c r="G46" s="67"/>
      <c r="H46" s="31" t="s">
        <v>103</v>
      </c>
      <c r="I46" s="39" t="s">
        <v>86</v>
      </c>
      <c r="J46" s="38">
        <v>535</v>
      </c>
      <c r="K46" s="37">
        <v>70</v>
      </c>
      <c r="L46" s="32" t="s">
        <v>35</v>
      </c>
    </row>
    <row r="47" spans="1:22" ht="23.95" customHeight="1" x14ac:dyDescent="0.4">
      <c r="A47" s="399">
        <v>43</v>
      </c>
      <c r="B47" s="10">
        <v>43</v>
      </c>
      <c r="C47" s="10">
        <v>6</v>
      </c>
      <c r="D47" s="10">
        <v>1</v>
      </c>
      <c r="E47" s="10">
        <v>5</v>
      </c>
      <c r="F47" s="28"/>
      <c r="G47" s="67"/>
      <c r="H47" s="64" t="s">
        <v>253</v>
      </c>
      <c r="I47" s="39" t="s">
        <v>86</v>
      </c>
      <c r="J47" s="38">
        <v>535</v>
      </c>
      <c r="K47" s="37">
        <v>70</v>
      </c>
      <c r="L47" s="32" t="s">
        <v>35</v>
      </c>
    </row>
    <row r="48" spans="1:22" ht="23.95" customHeight="1" x14ac:dyDescent="0.4">
      <c r="A48" s="399">
        <v>44</v>
      </c>
      <c r="B48" s="10">
        <v>44</v>
      </c>
      <c r="C48" s="10">
        <v>6</v>
      </c>
      <c r="D48" s="10">
        <v>1</v>
      </c>
      <c r="E48" s="10">
        <v>5</v>
      </c>
      <c r="F48" s="28"/>
      <c r="G48" s="69" t="s">
        <v>283</v>
      </c>
      <c r="H48" s="30" t="s">
        <v>243</v>
      </c>
      <c r="I48" s="524" t="s">
        <v>241</v>
      </c>
      <c r="J48" s="38">
        <v>535</v>
      </c>
      <c r="K48" s="37">
        <v>70</v>
      </c>
      <c r="L48" s="32" t="s">
        <v>242</v>
      </c>
    </row>
    <row r="49" spans="1:22" ht="23.95" customHeight="1" x14ac:dyDescent="0.4">
      <c r="A49" s="399">
        <v>45</v>
      </c>
      <c r="B49" s="10">
        <v>45</v>
      </c>
      <c r="C49" s="10">
        <v>6</v>
      </c>
      <c r="D49" s="10">
        <v>1</v>
      </c>
      <c r="E49" s="10">
        <v>5</v>
      </c>
      <c r="F49" s="28"/>
      <c r="G49" s="69" t="s">
        <v>284</v>
      </c>
      <c r="H49" s="30" t="s">
        <v>250</v>
      </c>
      <c r="I49" s="529" t="s">
        <v>241</v>
      </c>
      <c r="J49" s="38">
        <v>535</v>
      </c>
      <c r="K49" s="37">
        <v>70</v>
      </c>
      <c r="L49" s="32" t="s">
        <v>248</v>
      </c>
    </row>
    <row r="50" spans="1:22" ht="23.95" customHeight="1" x14ac:dyDescent="0.4">
      <c r="A50" s="399">
        <v>46</v>
      </c>
      <c r="B50" s="10">
        <v>46</v>
      </c>
      <c r="C50" s="10">
        <v>6</v>
      </c>
      <c r="D50" s="10">
        <v>1</v>
      </c>
      <c r="E50" s="10">
        <v>5</v>
      </c>
      <c r="F50" s="28"/>
      <c r="G50" s="67"/>
      <c r="H50" s="64" t="s">
        <v>487</v>
      </c>
      <c r="I50" s="39" t="s">
        <v>89</v>
      </c>
      <c r="J50" s="38">
        <v>535</v>
      </c>
      <c r="K50" s="37">
        <v>70</v>
      </c>
      <c r="L50" s="32" t="s">
        <v>35</v>
      </c>
    </row>
    <row r="51" spans="1:22" ht="23.95" customHeight="1" x14ac:dyDescent="0.4">
      <c r="A51" s="399">
        <v>47</v>
      </c>
      <c r="B51" s="10">
        <v>47</v>
      </c>
      <c r="C51" s="10">
        <v>6</v>
      </c>
      <c r="D51" s="10">
        <v>1</v>
      </c>
      <c r="E51" s="10">
        <v>5</v>
      </c>
      <c r="F51" s="28"/>
      <c r="G51" s="67" t="s">
        <v>804</v>
      </c>
      <c r="H51" s="31" t="s">
        <v>90</v>
      </c>
      <c r="I51" s="39" t="s">
        <v>91</v>
      </c>
      <c r="J51" s="38">
        <v>535</v>
      </c>
      <c r="K51" s="37">
        <v>70</v>
      </c>
      <c r="L51" s="32" t="s">
        <v>35</v>
      </c>
    </row>
    <row r="52" spans="1:22" ht="23.95" customHeight="1" x14ac:dyDescent="0.4">
      <c r="A52" s="399">
        <v>48</v>
      </c>
      <c r="B52" s="10">
        <v>48</v>
      </c>
      <c r="C52" s="10">
        <v>6</v>
      </c>
      <c r="D52" s="10">
        <v>0</v>
      </c>
      <c r="E52" s="10">
        <v>5</v>
      </c>
      <c r="F52" s="29">
        <v>1</v>
      </c>
      <c r="G52" s="69" t="s">
        <v>282</v>
      </c>
      <c r="H52" s="31" t="s">
        <v>92</v>
      </c>
      <c r="I52" s="39" t="s">
        <v>91</v>
      </c>
      <c r="J52" s="38">
        <v>535</v>
      </c>
      <c r="K52" s="37">
        <v>70</v>
      </c>
      <c r="L52" s="32" t="s">
        <v>35</v>
      </c>
    </row>
    <row r="53" spans="1:22" ht="23.95" customHeight="1" x14ac:dyDescent="0.4">
      <c r="A53" s="399">
        <v>49</v>
      </c>
      <c r="B53" s="10">
        <v>49</v>
      </c>
      <c r="C53" s="10">
        <v>6</v>
      </c>
      <c r="D53" s="10">
        <v>1</v>
      </c>
      <c r="E53" s="10">
        <v>5</v>
      </c>
      <c r="F53" s="28"/>
      <c r="G53" s="69" t="s">
        <v>284</v>
      </c>
      <c r="H53" s="30" t="s">
        <v>251</v>
      </c>
      <c r="I53" s="529" t="s">
        <v>1379</v>
      </c>
      <c r="J53" s="38">
        <v>535</v>
      </c>
      <c r="K53" s="37">
        <v>70</v>
      </c>
      <c r="L53" s="32" t="s">
        <v>249</v>
      </c>
    </row>
    <row r="54" spans="1:22" ht="23.95" customHeight="1" x14ac:dyDescent="0.4">
      <c r="A54" s="399">
        <v>50</v>
      </c>
      <c r="B54" s="10">
        <v>50</v>
      </c>
      <c r="C54" s="10">
        <v>6</v>
      </c>
      <c r="D54" s="10">
        <v>1</v>
      </c>
      <c r="E54" s="10">
        <v>5</v>
      </c>
      <c r="F54" s="28"/>
      <c r="G54" s="67"/>
      <c r="H54" s="31" t="s">
        <v>93</v>
      </c>
      <c r="I54" s="39" t="s">
        <v>94</v>
      </c>
      <c r="J54" s="38">
        <v>535</v>
      </c>
      <c r="K54" s="37">
        <v>70</v>
      </c>
      <c r="L54" s="32" t="s">
        <v>35</v>
      </c>
    </row>
    <row r="55" spans="1:22" ht="23.95" customHeight="1" x14ac:dyDescent="0.4">
      <c r="A55" s="399">
        <v>51</v>
      </c>
      <c r="B55" s="10">
        <v>51</v>
      </c>
      <c r="C55" s="10">
        <v>6</v>
      </c>
      <c r="D55" s="10">
        <v>1</v>
      </c>
      <c r="E55" s="10">
        <v>5</v>
      </c>
      <c r="F55" s="28"/>
      <c r="G55" s="67"/>
      <c r="H55" s="31" t="s">
        <v>95</v>
      </c>
      <c r="I55" s="39" t="s">
        <v>94</v>
      </c>
      <c r="J55" s="38">
        <v>535</v>
      </c>
      <c r="K55" s="37">
        <v>70</v>
      </c>
      <c r="L55" s="32" t="s">
        <v>35</v>
      </c>
    </row>
    <row r="56" spans="1:22" ht="23.95" customHeight="1" x14ac:dyDescent="0.4">
      <c r="A56" s="399">
        <v>52</v>
      </c>
      <c r="B56" s="10">
        <v>52</v>
      </c>
      <c r="C56" s="10">
        <v>6</v>
      </c>
      <c r="D56" s="10">
        <v>1</v>
      </c>
      <c r="E56" s="10">
        <v>5</v>
      </c>
      <c r="F56" s="28"/>
      <c r="G56" s="67"/>
      <c r="H56" s="30" t="s">
        <v>946</v>
      </c>
      <c r="I56" s="529" t="s">
        <v>1383</v>
      </c>
      <c r="J56" s="38">
        <v>535</v>
      </c>
      <c r="K56" s="37">
        <v>70</v>
      </c>
      <c r="L56" s="32" t="s">
        <v>18</v>
      </c>
    </row>
    <row r="57" spans="1:22" ht="23.95" customHeight="1" x14ac:dyDescent="0.4">
      <c r="A57" s="399">
        <v>53</v>
      </c>
      <c r="B57" s="10">
        <v>53</v>
      </c>
      <c r="C57" s="10">
        <v>6</v>
      </c>
      <c r="D57" s="10">
        <v>1</v>
      </c>
      <c r="E57" s="10">
        <v>5</v>
      </c>
      <c r="F57" s="28"/>
      <c r="G57" s="67"/>
      <c r="H57" s="31" t="s">
        <v>96</v>
      </c>
      <c r="I57" s="39" t="s">
        <v>94</v>
      </c>
      <c r="J57" s="38">
        <v>535</v>
      </c>
      <c r="K57" s="37">
        <v>70</v>
      </c>
      <c r="L57" s="32" t="s">
        <v>35</v>
      </c>
    </row>
    <row r="58" spans="1:22" ht="23.95" customHeight="1" x14ac:dyDescent="0.4">
      <c r="A58" s="399">
        <v>54</v>
      </c>
      <c r="B58" s="10">
        <v>54</v>
      </c>
      <c r="C58" s="10">
        <v>6</v>
      </c>
      <c r="D58" s="10">
        <v>1</v>
      </c>
      <c r="E58" s="10">
        <v>5</v>
      </c>
      <c r="F58" s="28"/>
      <c r="G58" s="67"/>
      <c r="H58" s="31" t="s">
        <v>97</v>
      </c>
      <c r="I58" s="39" t="s">
        <v>94</v>
      </c>
      <c r="J58" s="38">
        <v>535</v>
      </c>
      <c r="K58" s="37">
        <v>70</v>
      </c>
      <c r="L58" s="32" t="s">
        <v>35</v>
      </c>
    </row>
    <row r="59" spans="1:22" ht="23.95" customHeight="1" x14ac:dyDescent="0.4">
      <c r="A59" s="399">
        <v>55</v>
      </c>
      <c r="B59" s="10">
        <v>55</v>
      </c>
      <c r="C59" s="10">
        <v>6</v>
      </c>
      <c r="D59" s="10">
        <v>1</v>
      </c>
      <c r="E59" s="10">
        <v>5</v>
      </c>
      <c r="F59" s="29"/>
      <c r="G59" s="67" t="s">
        <v>803</v>
      </c>
      <c r="H59" s="31" t="s">
        <v>98</v>
      </c>
      <c r="I59" s="39" t="s">
        <v>94</v>
      </c>
      <c r="J59" s="38">
        <v>535</v>
      </c>
      <c r="K59" s="37">
        <v>70</v>
      </c>
      <c r="L59" s="32" t="s">
        <v>35</v>
      </c>
    </row>
    <row r="60" spans="1:22" s="58" customFormat="1" ht="23.95" customHeight="1" x14ac:dyDescent="0.4">
      <c r="A60" s="399">
        <v>56</v>
      </c>
      <c r="B60" s="10">
        <v>56</v>
      </c>
      <c r="C60" s="10">
        <v>6</v>
      </c>
      <c r="D60" s="10">
        <v>1</v>
      </c>
      <c r="E60" s="10">
        <v>5</v>
      </c>
      <c r="F60" s="28"/>
      <c r="G60" s="67"/>
      <c r="H60" s="64" t="s">
        <v>326</v>
      </c>
      <c r="I60" s="39" t="s">
        <v>94</v>
      </c>
      <c r="J60" s="38">
        <v>535</v>
      </c>
      <c r="K60" s="37">
        <v>70</v>
      </c>
      <c r="L60" s="32" t="s">
        <v>35</v>
      </c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3.95" customHeight="1" x14ac:dyDescent="0.4">
      <c r="A61" s="399">
        <v>57</v>
      </c>
      <c r="B61" s="10">
        <v>57</v>
      </c>
      <c r="C61" s="10">
        <v>6</v>
      </c>
      <c r="D61" s="10">
        <v>1</v>
      </c>
      <c r="E61" s="10">
        <v>5</v>
      </c>
      <c r="F61" s="28"/>
      <c r="G61" s="67"/>
      <c r="H61" s="31" t="s">
        <v>99</v>
      </c>
      <c r="I61" s="39" t="s">
        <v>94</v>
      </c>
      <c r="J61" s="38">
        <v>535</v>
      </c>
      <c r="K61" s="37">
        <v>70</v>
      </c>
      <c r="L61" s="32" t="s">
        <v>35</v>
      </c>
    </row>
    <row r="62" spans="1:22" ht="23.95" customHeight="1" x14ac:dyDescent="0.4">
      <c r="A62" s="399">
        <v>58</v>
      </c>
      <c r="B62" s="10">
        <v>58</v>
      </c>
      <c r="C62" s="10">
        <v>6</v>
      </c>
      <c r="D62" s="10">
        <v>1</v>
      </c>
      <c r="E62" s="10">
        <v>5</v>
      </c>
      <c r="F62" s="28"/>
      <c r="G62" s="67"/>
      <c r="H62" s="31" t="s">
        <v>100</v>
      </c>
      <c r="I62" s="39" t="s">
        <v>94</v>
      </c>
      <c r="J62" s="38">
        <v>535</v>
      </c>
      <c r="K62" s="37">
        <v>70</v>
      </c>
      <c r="L62" s="32" t="s">
        <v>35</v>
      </c>
    </row>
    <row r="63" spans="1:22" ht="23.95" customHeight="1" x14ac:dyDescent="0.4">
      <c r="A63" s="399">
        <v>59</v>
      </c>
      <c r="B63" s="10">
        <v>59</v>
      </c>
      <c r="C63" s="10">
        <v>6</v>
      </c>
      <c r="D63" s="10">
        <v>1</v>
      </c>
      <c r="E63" s="10">
        <v>5</v>
      </c>
      <c r="F63" s="28"/>
      <c r="G63" s="67"/>
      <c r="H63" s="64" t="s">
        <v>948</v>
      </c>
      <c r="I63" s="39" t="s">
        <v>68</v>
      </c>
      <c r="J63" s="38">
        <v>535</v>
      </c>
      <c r="K63" s="37">
        <v>70</v>
      </c>
      <c r="L63" s="32" t="s">
        <v>35</v>
      </c>
    </row>
    <row r="64" spans="1:22" ht="23.95" customHeight="1" x14ac:dyDescent="0.4">
      <c r="A64" s="399">
        <v>60</v>
      </c>
      <c r="B64" s="10">
        <v>60</v>
      </c>
      <c r="C64" s="10">
        <v>6</v>
      </c>
      <c r="D64" s="10">
        <v>1</v>
      </c>
      <c r="E64" s="10">
        <v>5</v>
      </c>
      <c r="F64" s="28"/>
      <c r="G64" s="67"/>
      <c r="H64" s="31" t="s">
        <v>101</v>
      </c>
      <c r="I64" s="39" t="s">
        <v>68</v>
      </c>
      <c r="J64" s="38">
        <v>535</v>
      </c>
      <c r="K64" s="37">
        <v>70</v>
      </c>
      <c r="L64" s="32" t="s">
        <v>35</v>
      </c>
    </row>
    <row r="65" spans="1:22" s="58" customFormat="1" ht="23.95" customHeight="1" x14ac:dyDescent="0.4">
      <c r="A65" s="399">
        <v>61</v>
      </c>
      <c r="B65" s="10">
        <v>61</v>
      </c>
      <c r="C65" s="10">
        <v>6</v>
      </c>
      <c r="D65" s="10">
        <v>1</v>
      </c>
      <c r="E65" s="10">
        <v>5</v>
      </c>
      <c r="F65" s="28"/>
      <c r="G65" s="69" t="s">
        <v>285</v>
      </c>
      <c r="H65" s="30" t="s">
        <v>886</v>
      </c>
      <c r="I65" s="524" t="s">
        <v>1382</v>
      </c>
      <c r="J65" s="38">
        <v>535</v>
      </c>
      <c r="K65" s="37">
        <v>70</v>
      </c>
      <c r="L65" s="32" t="s">
        <v>265</v>
      </c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s="58" customFormat="1" ht="23.95" customHeight="1" x14ac:dyDescent="0.4">
      <c r="A66" s="399">
        <v>62</v>
      </c>
      <c r="B66" s="10">
        <v>62</v>
      </c>
      <c r="C66" s="10">
        <v>6</v>
      </c>
      <c r="D66" s="10">
        <v>1</v>
      </c>
      <c r="E66" s="10">
        <v>5</v>
      </c>
      <c r="F66" s="28"/>
      <c r="G66" s="69" t="s">
        <v>404</v>
      </c>
      <c r="H66" s="30" t="s">
        <v>402</v>
      </c>
      <c r="I66" s="524" t="s">
        <v>401</v>
      </c>
      <c r="J66" s="38">
        <v>535</v>
      </c>
      <c r="K66" s="37">
        <v>70</v>
      </c>
      <c r="L66" s="32" t="s">
        <v>249</v>
      </c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s="58" customFormat="1" ht="23.95" customHeight="1" x14ac:dyDescent="0.4">
      <c r="A67" s="399">
        <v>63</v>
      </c>
      <c r="B67" s="10">
        <v>63</v>
      </c>
      <c r="C67" s="10">
        <v>6</v>
      </c>
      <c r="D67" s="10">
        <v>1</v>
      </c>
      <c r="E67" s="10">
        <v>5</v>
      </c>
      <c r="F67" s="28"/>
      <c r="G67" s="69" t="s">
        <v>404</v>
      </c>
      <c r="H67" s="30" t="s">
        <v>403</v>
      </c>
      <c r="I67" s="524" t="s">
        <v>401</v>
      </c>
      <c r="J67" s="38">
        <v>535</v>
      </c>
      <c r="K67" s="37">
        <v>70</v>
      </c>
      <c r="L67" s="32" t="s">
        <v>249</v>
      </c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3.95" customHeight="1" x14ac:dyDescent="0.4">
      <c r="A68" s="399">
        <v>64</v>
      </c>
      <c r="B68" s="10">
        <v>64</v>
      </c>
      <c r="C68" s="10">
        <v>6</v>
      </c>
      <c r="D68" s="10">
        <v>6</v>
      </c>
      <c r="E68" s="10">
        <v>0</v>
      </c>
      <c r="F68" s="28"/>
      <c r="G68" s="67"/>
      <c r="H68" s="30" t="s">
        <v>104</v>
      </c>
      <c r="I68" s="524" t="s">
        <v>1440</v>
      </c>
      <c r="J68" s="38">
        <v>535</v>
      </c>
      <c r="K68" s="37">
        <v>70</v>
      </c>
      <c r="L68" s="32" t="s">
        <v>35</v>
      </c>
    </row>
    <row r="69" spans="1:22" ht="23.95" customHeight="1" x14ac:dyDescent="0.4">
      <c r="A69" s="399">
        <v>65</v>
      </c>
      <c r="B69" s="10">
        <v>65</v>
      </c>
      <c r="C69" s="10">
        <v>6</v>
      </c>
      <c r="D69" s="10">
        <v>6</v>
      </c>
      <c r="E69" s="10">
        <v>0</v>
      </c>
      <c r="F69" s="28"/>
      <c r="G69" s="67"/>
      <c r="H69" s="30" t="s">
        <v>813</v>
      </c>
      <c r="I69" s="524" t="s">
        <v>1381</v>
      </c>
      <c r="J69" s="38">
        <v>535</v>
      </c>
      <c r="K69" s="37">
        <v>70</v>
      </c>
      <c r="L69" s="32" t="s">
        <v>35</v>
      </c>
    </row>
    <row r="70" spans="1:22" ht="23.95" customHeight="1" x14ac:dyDescent="0.4">
      <c r="A70" s="399">
        <v>66</v>
      </c>
      <c r="B70" s="10">
        <v>66</v>
      </c>
      <c r="C70" s="10">
        <v>6</v>
      </c>
      <c r="D70" s="10">
        <v>3</v>
      </c>
      <c r="E70" s="10">
        <v>0</v>
      </c>
      <c r="F70" s="28">
        <v>3</v>
      </c>
      <c r="G70" s="69" t="s">
        <v>280</v>
      </c>
      <c r="H70" s="30" t="s">
        <v>105</v>
      </c>
      <c r="I70" s="524" t="s">
        <v>1381</v>
      </c>
      <c r="J70" s="38">
        <v>535</v>
      </c>
      <c r="K70" s="37">
        <v>70</v>
      </c>
      <c r="L70" s="32" t="s">
        <v>35</v>
      </c>
    </row>
    <row r="71" spans="1:22" s="58" customFormat="1" ht="23.95" customHeight="1" x14ac:dyDescent="0.4">
      <c r="A71" s="399">
        <v>67</v>
      </c>
      <c r="B71" s="10">
        <v>67</v>
      </c>
      <c r="C71" s="10">
        <v>2</v>
      </c>
      <c r="D71" s="10">
        <v>2</v>
      </c>
      <c r="E71" s="10">
        <v>0</v>
      </c>
      <c r="F71" s="28"/>
      <c r="G71" s="69" t="s">
        <v>812</v>
      </c>
      <c r="H71" s="30" t="s">
        <v>834</v>
      </c>
      <c r="I71" s="524" t="s">
        <v>1440</v>
      </c>
      <c r="J71" s="38">
        <v>535</v>
      </c>
      <c r="K71" s="37">
        <v>70</v>
      </c>
      <c r="L71" s="32" t="s">
        <v>815</v>
      </c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s="58" customFormat="1" ht="23.95" customHeight="1" x14ac:dyDescent="0.4">
      <c r="A72" s="399">
        <v>68</v>
      </c>
      <c r="B72" s="10">
        <v>68</v>
      </c>
      <c r="C72" s="10">
        <v>2</v>
      </c>
      <c r="D72" s="10">
        <v>2</v>
      </c>
      <c r="E72" s="10">
        <v>0</v>
      </c>
      <c r="F72" s="28"/>
      <c r="G72" s="69" t="s">
        <v>812</v>
      </c>
      <c r="H72" s="30" t="s">
        <v>835</v>
      </c>
      <c r="I72" s="386" t="s">
        <v>814</v>
      </c>
      <c r="J72" s="38">
        <v>535</v>
      </c>
      <c r="K72" s="37">
        <v>70</v>
      </c>
      <c r="L72" s="32" t="s">
        <v>815</v>
      </c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s="58" customFormat="1" ht="23.95" customHeight="1" x14ac:dyDescent="0.4">
      <c r="A73" s="399">
        <v>69</v>
      </c>
      <c r="B73" s="10">
        <v>69</v>
      </c>
      <c r="C73" s="10">
        <v>6</v>
      </c>
      <c r="D73" s="10">
        <v>6</v>
      </c>
      <c r="E73" s="10">
        <v>0</v>
      </c>
      <c r="F73" s="28"/>
      <c r="G73" s="69" t="s">
        <v>866</v>
      </c>
      <c r="H73" s="30" t="s">
        <v>965</v>
      </c>
      <c r="I73" s="386" t="s">
        <v>1382</v>
      </c>
      <c r="J73" s="38">
        <v>535</v>
      </c>
      <c r="K73" s="37">
        <v>70</v>
      </c>
      <c r="L73" s="32" t="s">
        <v>249</v>
      </c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s="58" customFormat="1" ht="23.95" customHeight="1" x14ac:dyDescent="0.4">
      <c r="A74" s="399">
        <v>70</v>
      </c>
      <c r="B74" s="10">
        <v>70</v>
      </c>
      <c r="C74" s="10">
        <v>2</v>
      </c>
      <c r="D74" s="10">
        <v>2</v>
      </c>
      <c r="E74" s="10">
        <v>0</v>
      </c>
      <c r="F74" s="28"/>
      <c r="G74" s="69" t="s">
        <v>910</v>
      </c>
      <c r="H74" s="30" t="s">
        <v>911</v>
      </c>
      <c r="I74" s="524" t="s">
        <v>1373</v>
      </c>
      <c r="J74" s="38">
        <v>535</v>
      </c>
      <c r="K74" s="37">
        <v>70</v>
      </c>
      <c r="L74" s="32" t="s">
        <v>249</v>
      </c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s="58" customFormat="1" ht="23.95" customHeight="1" x14ac:dyDescent="0.4">
      <c r="A75" s="399">
        <v>71</v>
      </c>
      <c r="B75" s="10">
        <v>71</v>
      </c>
      <c r="C75" s="10">
        <v>2</v>
      </c>
      <c r="D75" s="10">
        <v>2</v>
      </c>
      <c r="E75" s="10">
        <v>0</v>
      </c>
      <c r="F75" s="28"/>
      <c r="G75" s="69" t="s">
        <v>910</v>
      </c>
      <c r="H75" s="30" t="s">
        <v>912</v>
      </c>
      <c r="I75" s="532" t="s">
        <v>1375</v>
      </c>
      <c r="J75" s="38">
        <v>535</v>
      </c>
      <c r="K75" s="37">
        <v>70</v>
      </c>
      <c r="L75" s="32" t="s">
        <v>249</v>
      </c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s="58" customFormat="1" ht="23.95" customHeight="1" x14ac:dyDescent="0.4">
      <c r="A76" s="399">
        <v>72</v>
      </c>
      <c r="B76" s="10">
        <v>72</v>
      </c>
      <c r="C76" s="10">
        <v>2</v>
      </c>
      <c r="D76" s="10"/>
      <c r="E76" s="10">
        <v>2</v>
      </c>
      <c r="F76" s="28"/>
      <c r="G76" s="69" t="s">
        <v>964</v>
      </c>
      <c r="H76" s="30" t="s">
        <v>966</v>
      </c>
      <c r="I76" s="532" t="s">
        <v>968</v>
      </c>
      <c r="J76" s="38">
        <v>535</v>
      </c>
      <c r="K76" s="37">
        <v>70</v>
      </c>
      <c r="L76" s="32" t="s">
        <v>249</v>
      </c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s="58" customFormat="1" ht="23.95" customHeight="1" x14ac:dyDescent="0.4">
      <c r="A77" s="399">
        <v>73</v>
      </c>
      <c r="B77" s="10">
        <v>73</v>
      </c>
      <c r="C77" s="10">
        <v>2</v>
      </c>
      <c r="D77" s="10"/>
      <c r="E77" s="10">
        <v>2</v>
      </c>
      <c r="F77" s="28"/>
      <c r="G77" s="69" t="s">
        <v>964</v>
      </c>
      <c r="H77" s="30" t="s">
        <v>967</v>
      </c>
      <c r="I77" s="524" t="s">
        <v>968</v>
      </c>
      <c r="J77" s="38">
        <v>535</v>
      </c>
      <c r="K77" s="37">
        <v>70</v>
      </c>
      <c r="L77" s="32" t="s">
        <v>969</v>
      </c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s="58" customFormat="1" ht="23.95" customHeight="1" x14ac:dyDescent="0.4">
      <c r="A78" s="376" t="s">
        <v>134</v>
      </c>
      <c r="B78" s="41">
        <f>COUNTA(B5:B77)</f>
        <v>73</v>
      </c>
      <c r="C78" s="392">
        <f>SUM(C5:C77)</f>
        <v>412</v>
      </c>
      <c r="D78" s="392">
        <f>SUM(D5:D77)</f>
        <v>89</v>
      </c>
      <c r="E78" s="392">
        <f>SUM(E5:E77)</f>
        <v>315</v>
      </c>
      <c r="F78" s="392">
        <f>SUM(F5:F77)</f>
        <v>8</v>
      </c>
      <c r="G78" s="41"/>
      <c r="H78" s="41"/>
      <c r="I78" s="41"/>
      <c r="J78" s="41"/>
      <c r="K78" s="41"/>
      <c r="L78" s="394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s="58" customFormat="1" ht="23.95" customHeight="1" x14ac:dyDescent="0.4">
      <c r="A79" s="398"/>
      <c r="B79" s="398"/>
      <c r="C79" s="398"/>
      <c r="D79" s="398"/>
      <c r="E79" s="398"/>
      <c r="F79" s="398"/>
      <c r="G79" s="395"/>
      <c r="H79" s="51"/>
      <c r="I79" s="51"/>
      <c r="J79" s="51"/>
      <c r="K79" s="51"/>
      <c r="L79" s="5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s="9" customFormat="1" ht="61.55" customHeight="1" x14ac:dyDescent="0.4">
      <c r="A80" s="578" t="s">
        <v>1462</v>
      </c>
      <c r="B80" s="579"/>
      <c r="C80" s="579"/>
      <c r="D80" s="579"/>
      <c r="E80" s="579"/>
      <c r="F80" s="579"/>
      <c r="G80" s="579"/>
      <c r="H80" s="579"/>
      <c r="I80" s="579"/>
      <c r="J80" s="579"/>
      <c r="K80" s="579"/>
      <c r="L80" s="579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7" ht="15.05" customHeight="1" x14ac:dyDescent="0.4"/>
    <row r="82" spans="1:7" ht="59.95" customHeight="1" x14ac:dyDescent="0.4"/>
    <row r="95" spans="1:7" x14ac:dyDescent="0.4">
      <c r="A95" s="1"/>
      <c r="B95" s="1"/>
      <c r="C95" s="1"/>
      <c r="D95" s="1"/>
      <c r="E95" s="1"/>
      <c r="F95" s="1"/>
      <c r="G95" s="1"/>
    </row>
    <row r="96" spans="1:7" x14ac:dyDescent="0.4">
      <c r="A96" s="1"/>
      <c r="B96" s="1"/>
      <c r="C96" s="1"/>
      <c r="D96" s="1"/>
      <c r="E96" s="1"/>
      <c r="F96" s="1"/>
      <c r="G96" s="1"/>
    </row>
  </sheetData>
  <autoFilter ref="A4:L78">
    <sortState ref="A5:L78">
      <sortCondition ref="A4:A78"/>
    </sortState>
  </autoFilter>
  <sortState ref="A6:L71">
    <sortCondition ref="B6:B71"/>
  </sortState>
  <mergeCells count="3">
    <mergeCell ref="A80:L80"/>
    <mergeCell ref="A1:L1"/>
    <mergeCell ref="A3:L3"/>
  </mergeCells>
  <phoneticPr fontId="3" type="noConversion"/>
  <pageMargins left="0.47244094488188981" right="0.47244094488188981" top="0.70866141732283472" bottom="0.6692913385826772" header="0.31496062992125984" footer="0.31496062992125984"/>
  <pageSetup paperSize="9" scale="6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101"/>
  <sheetViews>
    <sheetView tabSelected="1" view="pageBreakPreview" zoomScaleNormal="100" zoomScaleSheetLayoutView="100" workbookViewId="0">
      <pane ySplit="4" topLeftCell="A74" activePane="bottomLeft" state="frozen"/>
      <selection pane="bottomLeft" activeCell="H81" sqref="H81"/>
    </sheetView>
  </sheetViews>
  <sheetFormatPr defaultColWidth="9" defaultRowHeight="18.2" x14ac:dyDescent="0.4"/>
  <cols>
    <col min="1" max="1" width="6.69921875" style="9" customWidth="1"/>
    <col min="2" max="2" width="6" style="9" customWidth="1"/>
    <col min="3" max="3" width="6" style="1" customWidth="1"/>
    <col min="4" max="5" width="5.19921875" style="1" customWidth="1"/>
    <col min="6" max="6" width="7.59765625" style="1" customWidth="1"/>
    <col min="7" max="7" width="14.8984375" style="1" customWidth="1"/>
    <col min="8" max="8" width="50" style="1" customWidth="1"/>
    <col min="9" max="12" width="9" style="1"/>
    <col min="13" max="13" width="30" style="1" bestFit="1" customWidth="1"/>
    <col min="14" max="16384" width="9" style="1"/>
  </cols>
  <sheetData>
    <row r="1" spans="1:17" ht="31.95" x14ac:dyDescent="0.4">
      <c r="A1" s="580" t="s">
        <v>288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</row>
    <row r="2" spans="1:17" ht="20.05" customHeight="1" x14ac:dyDescent="0.4">
      <c r="A2" s="26"/>
      <c r="B2" s="33"/>
      <c r="C2" s="34"/>
      <c r="D2" s="34"/>
      <c r="E2" s="34"/>
      <c r="F2" s="34"/>
      <c r="G2" s="34"/>
      <c r="H2" s="236"/>
      <c r="I2" s="235"/>
      <c r="J2" s="237"/>
      <c r="K2" s="237"/>
      <c r="L2" s="237"/>
    </row>
    <row r="3" spans="1:17" ht="20.05" customHeight="1" x14ac:dyDescent="0.4">
      <c r="A3" s="26" t="s">
        <v>1449</v>
      </c>
      <c r="B3" s="33"/>
      <c r="C3" s="34"/>
      <c r="D3" s="34"/>
      <c r="E3" s="34"/>
      <c r="F3" s="34"/>
      <c r="G3" s="34"/>
      <c r="H3" s="34"/>
      <c r="I3" s="34"/>
      <c r="J3" s="27"/>
      <c r="K3" s="27"/>
      <c r="L3" s="27"/>
    </row>
    <row r="4" spans="1:17" s="35" customFormat="1" ht="29.3" customHeight="1" x14ac:dyDescent="0.4">
      <c r="A4" s="383" t="s">
        <v>1448</v>
      </c>
      <c r="B4" s="384" t="s">
        <v>130</v>
      </c>
      <c r="C4" s="384" t="s">
        <v>133</v>
      </c>
      <c r="D4" s="384" t="s">
        <v>131</v>
      </c>
      <c r="E4" s="384" t="s">
        <v>132</v>
      </c>
      <c r="F4" s="382" t="s">
        <v>819</v>
      </c>
      <c r="G4" s="382" t="s">
        <v>820</v>
      </c>
      <c r="H4" s="382" t="s">
        <v>0</v>
      </c>
      <c r="I4" s="382" t="s">
        <v>1</v>
      </c>
      <c r="J4" s="382" t="s">
        <v>4</v>
      </c>
      <c r="K4" s="382" t="s">
        <v>5</v>
      </c>
      <c r="L4" s="385" t="s">
        <v>3</v>
      </c>
    </row>
    <row r="5" spans="1:17" s="9" customFormat="1" ht="21" customHeight="1" x14ac:dyDescent="0.4">
      <c r="A5" s="36">
        <v>1</v>
      </c>
      <c r="B5" s="13">
        <v>100</v>
      </c>
      <c r="C5" s="10">
        <v>6</v>
      </c>
      <c r="D5" s="10">
        <v>1</v>
      </c>
      <c r="E5" s="10">
        <v>5</v>
      </c>
      <c r="F5" s="107"/>
      <c r="G5" s="107"/>
      <c r="H5" s="8" t="s">
        <v>17</v>
      </c>
      <c r="I5" s="532" t="s">
        <v>15</v>
      </c>
      <c r="J5" s="38">
        <v>535</v>
      </c>
      <c r="K5" s="37">
        <v>70</v>
      </c>
      <c r="L5" s="32" t="s">
        <v>18</v>
      </c>
    </row>
    <row r="6" spans="1:17" s="9" customFormat="1" ht="21" customHeight="1" x14ac:dyDescent="0.4">
      <c r="A6" s="36">
        <v>2</v>
      </c>
      <c r="B6" s="13">
        <v>101</v>
      </c>
      <c r="C6" s="10">
        <v>6</v>
      </c>
      <c r="D6" s="10">
        <v>1</v>
      </c>
      <c r="E6" s="10">
        <v>5</v>
      </c>
      <c r="F6" s="107"/>
      <c r="G6" s="107"/>
      <c r="H6" s="8" t="s">
        <v>19</v>
      </c>
      <c r="I6" s="532" t="s">
        <v>20</v>
      </c>
      <c r="J6" s="38">
        <v>535</v>
      </c>
      <c r="K6" s="37">
        <v>70</v>
      </c>
      <c r="L6" s="32" t="s">
        <v>18</v>
      </c>
    </row>
    <row r="7" spans="1:17" ht="23.95" customHeight="1" x14ac:dyDescent="0.4">
      <c r="A7" s="36">
        <v>3</v>
      </c>
      <c r="B7" s="13">
        <v>102</v>
      </c>
      <c r="C7" s="10">
        <v>6</v>
      </c>
      <c r="D7" s="10">
        <v>1</v>
      </c>
      <c r="E7" s="10">
        <v>5</v>
      </c>
      <c r="F7" s="107"/>
      <c r="G7" s="107"/>
      <c r="H7" s="8" t="s">
        <v>21</v>
      </c>
      <c r="I7" s="381" t="s">
        <v>22</v>
      </c>
      <c r="J7" s="38">
        <v>535</v>
      </c>
      <c r="K7" s="37">
        <v>70</v>
      </c>
      <c r="L7" s="32" t="s">
        <v>18</v>
      </c>
    </row>
    <row r="8" spans="1:17" ht="23.95" customHeight="1" x14ac:dyDescent="0.4">
      <c r="A8" s="36">
        <v>4</v>
      </c>
      <c r="B8" s="13">
        <v>103</v>
      </c>
      <c r="C8" s="10">
        <v>6</v>
      </c>
      <c r="D8" s="10">
        <v>1</v>
      </c>
      <c r="E8" s="10">
        <v>5</v>
      </c>
      <c r="F8" s="107"/>
      <c r="G8" s="107"/>
      <c r="H8" s="8" t="s">
        <v>23</v>
      </c>
      <c r="I8" s="381" t="s">
        <v>1388</v>
      </c>
      <c r="J8" s="38">
        <v>535</v>
      </c>
      <c r="K8" s="37">
        <v>70</v>
      </c>
      <c r="L8" s="32" t="s">
        <v>18</v>
      </c>
    </row>
    <row r="9" spans="1:17" s="51" customFormat="1" ht="23.95" customHeight="1" x14ac:dyDescent="0.4">
      <c r="A9" s="36">
        <v>5</v>
      </c>
      <c r="B9" s="13">
        <v>104</v>
      </c>
      <c r="C9" s="10">
        <v>6</v>
      </c>
      <c r="D9" s="10">
        <v>1</v>
      </c>
      <c r="E9" s="10">
        <v>5</v>
      </c>
      <c r="F9" s="107"/>
      <c r="G9" s="107"/>
      <c r="H9" s="8" t="s">
        <v>24</v>
      </c>
      <c r="I9" s="381" t="s">
        <v>1388</v>
      </c>
      <c r="J9" s="38">
        <v>535</v>
      </c>
      <c r="K9" s="37">
        <v>70</v>
      </c>
      <c r="L9" s="32" t="s">
        <v>18</v>
      </c>
      <c r="M9" s="79"/>
      <c r="N9" s="80"/>
      <c r="O9" s="81"/>
      <c r="P9" s="77"/>
      <c r="Q9" s="80"/>
    </row>
    <row r="10" spans="1:17" ht="23.95" customHeight="1" x14ac:dyDescent="0.4">
      <c r="A10" s="36">
        <v>6</v>
      </c>
      <c r="B10" s="13">
        <v>105</v>
      </c>
      <c r="C10" s="10">
        <v>6</v>
      </c>
      <c r="D10" s="10">
        <v>1</v>
      </c>
      <c r="E10" s="10">
        <v>5</v>
      </c>
      <c r="F10" s="107"/>
      <c r="G10" s="107"/>
      <c r="H10" s="8" t="s">
        <v>25</v>
      </c>
      <c r="I10" s="532" t="s">
        <v>26</v>
      </c>
      <c r="J10" s="38">
        <v>535</v>
      </c>
      <c r="K10" s="37">
        <v>70</v>
      </c>
      <c r="L10" s="32" t="s">
        <v>18</v>
      </c>
    </row>
    <row r="11" spans="1:17" ht="23.95" customHeight="1" x14ac:dyDescent="0.4">
      <c r="A11" s="36">
        <v>7</v>
      </c>
      <c r="B11" s="13">
        <v>106</v>
      </c>
      <c r="C11" s="10">
        <v>6</v>
      </c>
      <c r="D11" s="10">
        <v>1</v>
      </c>
      <c r="E11" s="10">
        <v>5</v>
      </c>
      <c r="F11" s="107"/>
      <c r="G11" s="107"/>
      <c r="H11" s="8" t="s">
        <v>27</v>
      </c>
      <c r="I11" s="532" t="s">
        <v>28</v>
      </c>
      <c r="J11" s="38">
        <v>535</v>
      </c>
      <c r="K11" s="37">
        <v>70</v>
      </c>
      <c r="L11" s="32" t="s">
        <v>18</v>
      </c>
    </row>
    <row r="12" spans="1:17" ht="23.95" customHeight="1" x14ac:dyDescent="0.4">
      <c r="A12" s="36">
        <v>8</v>
      </c>
      <c r="B12" s="13">
        <v>107</v>
      </c>
      <c r="C12" s="10">
        <v>6</v>
      </c>
      <c r="D12" s="10">
        <v>1</v>
      </c>
      <c r="E12" s="10">
        <v>5</v>
      </c>
      <c r="F12" s="107"/>
      <c r="G12" s="107"/>
      <c r="H12" s="8" t="s">
        <v>488</v>
      </c>
      <c r="I12" s="381" t="s">
        <v>30</v>
      </c>
      <c r="J12" s="38">
        <v>535</v>
      </c>
      <c r="K12" s="37">
        <v>70</v>
      </c>
      <c r="L12" s="32" t="s">
        <v>18</v>
      </c>
    </row>
    <row r="13" spans="1:17" ht="23.95" customHeight="1" x14ac:dyDescent="0.4">
      <c r="A13" s="36">
        <v>9</v>
      </c>
      <c r="B13" s="13">
        <v>108</v>
      </c>
      <c r="C13" s="10">
        <v>6</v>
      </c>
      <c r="D13" s="10">
        <v>1</v>
      </c>
      <c r="E13" s="10">
        <v>5</v>
      </c>
      <c r="F13" s="107"/>
      <c r="G13" s="107"/>
      <c r="H13" s="8" t="s">
        <v>29</v>
      </c>
      <c r="I13" s="524" t="s">
        <v>30</v>
      </c>
      <c r="J13" s="38">
        <v>535</v>
      </c>
      <c r="K13" s="37">
        <v>70</v>
      </c>
      <c r="L13" s="32" t="s">
        <v>18</v>
      </c>
    </row>
    <row r="14" spans="1:17" ht="23.95" customHeight="1" x14ac:dyDescent="0.4">
      <c r="A14" s="36">
        <v>10</v>
      </c>
      <c r="B14" s="13">
        <v>109</v>
      </c>
      <c r="C14" s="10">
        <v>6</v>
      </c>
      <c r="D14" s="10">
        <v>1</v>
      </c>
      <c r="E14" s="10">
        <v>5</v>
      </c>
      <c r="F14" s="107"/>
      <c r="G14" s="107"/>
      <c r="H14" s="8" t="s">
        <v>31</v>
      </c>
      <c r="I14" s="524" t="s">
        <v>32</v>
      </c>
      <c r="J14" s="38">
        <v>535</v>
      </c>
      <c r="K14" s="37">
        <v>70</v>
      </c>
      <c r="L14" s="32" t="s">
        <v>18</v>
      </c>
    </row>
    <row r="15" spans="1:17" ht="23.95" customHeight="1" x14ac:dyDescent="0.4">
      <c r="A15" s="36">
        <v>11</v>
      </c>
      <c r="B15" s="13">
        <v>110</v>
      </c>
      <c r="C15" s="10">
        <v>6</v>
      </c>
      <c r="D15" s="10">
        <v>1</v>
      </c>
      <c r="E15" s="10">
        <v>5</v>
      </c>
      <c r="F15" s="107"/>
      <c r="G15" s="107"/>
      <c r="H15" s="8" t="s">
        <v>33</v>
      </c>
      <c r="I15" s="532" t="s">
        <v>26</v>
      </c>
      <c r="J15" s="38">
        <v>535</v>
      </c>
      <c r="K15" s="37">
        <v>70</v>
      </c>
      <c r="L15" s="32" t="s">
        <v>18</v>
      </c>
    </row>
    <row r="16" spans="1:17" ht="23.95" customHeight="1" x14ac:dyDescent="0.4">
      <c r="A16" s="36">
        <v>12</v>
      </c>
      <c r="B16" s="13">
        <v>111</v>
      </c>
      <c r="C16" s="10">
        <v>6</v>
      </c>
      <c r="D16" s="10">
        <v>1</v>
      </c>
      <c r="E16" s="10">
        <v>5</v>
      </c>
      <c r="F16" s="107"/>
      <c r="G16" s="107"/>
      <c r="H16" s="8" t="s">
        <v>34</v>
      </c>
      <c r="I16" s="532" t="s">
        <v>22</v>
      </c>
      <c r="J16" s="38">
        <v>535</v>
      </c>
      <c r="K16" s="37">
        <v>70</v>
      </c>
      <c r="L16" s="32" t="s">
        <v>35</v>
      </c>
    </row>
    <row r="17" spans="1:12" ht="23.95" customHeight="1" x14ac:dyDescent="0.4">
      <c r="A17" s="36">
        <v>13</v>
      </c>
      <c r="B17" s="13">
        <v>112</v>
      </c>
      <c r="C17" s="10">
        <v>6</v>
      </c>
      <c r="D17" s="10">
        <v>1</v>
      </c>
      <c r="E17" s="10">
        <v>5</v>
      </c>
      <c r="F17" s="107"/>
      <c r="G17" s="107"/>
      <c r="H17" s="8" t="s">
        <v>36</v>
      </c>
      <c r="I17" s="532" t="s">
        <v>37</v>
      </c>
      <c r="J17" s="38">
        <v>535</v>
      </c>
      <c r="K17" s="37">
        <v>70</v>
      </c>
      <c r="L17" s="32" t="s">
        <v>38</v>
      </c>
    </row>
    <row r="18" spans="1:12" ht="23.95" customHeight="1" x14ac:dyDescent="0.4">
      <c r="A18" s="36">
        <v>14</v>
      </c>
      <c r="B18" s="13">
        <v>113</v>
      </c>
      <c r="C18" s="10">
        <v>6</v>
      </c>
      <c r="D18" s="10">
        <v>1</v>
      </c>
      <c r="E18" s="10">
        <v>5</v>
      </c>
      <c r="F18" s="107"/>
      <c r="G18" s="107"/>
      <c r="H18" s="8" t="s">
        <v>39</v>
      </c>
      <c r="I18" s="532" t="s">
        <v>1385</v>
      </c>
      <c r="J18" s="38">
        <v>535</v>
      </c>
      <c r="K18" s="37">
        <v>70</v>
      </c>
      <c r="L18" s="32" t="s">
        <v>35</v>
      </c>
    </row>
    <row r="19" spans="1:12" ht="23.95" customHeight="1" x14ac:dyDescent="0.4">
      <c r="A19" s="36">
        <v>15</v>
      </c>
      <c r="B19" s="13">
        <v>114</v>
      </c>
      <c r="C19" s="10">
        <v>6</v>
      </c>
      <c r="D19" s="10">
        <v>1</v>
      </c>
      <c r="E19" s="10">
        <v>5</v>
      </c>
      <c r="F19" s="107"/>
      <c r="G19" s="107"/>
      <c r="H19" s="8" t="s">
        <v>40</v>
      </c>
      <c r="I19" s="524" t="s">
        <v>30</v>
      </c>
      <c r="J19" s="38">
        <v>535</v>
      </c>
      <c r="K19" s="37">
        <v>70</v>
      </c>
      <c r="L19" s="32" t="s">
        <v>38</v>
      </c>
    </row>
    <row r="20" spans="1:12" ht="23.95" customHeight="1" x14ac:dyDescent="0.4">
      <c r="A20" s="36">
        <v>16</v>
      </c>
      <c r="B20" s="13">
        <v>115</v>
      </c>
      <c r="C20" s="10">
        <v>6</v>
      </c>
      <c r="D20" s="10">
        <v>1</v>
      </c>
      <c r="E20" s="10">
        <v>5</v>
      </c>
      <c r="F20" s="107"/>
      <c r="G20" s="107"/>
      <c r="H20" s="8" t="s">
        <v>41</v>
      </c>
      <c r="I20" s="524" t="s">
        <v>1388</v>
      </c>
      <c r="J20" s="38">
        <v>535</v>
      </c>
      <c r="K20" s="37">
        <v>70</v>
      </c>
      <c r="L20" s="32" t="s">
        <v>35</v>
      </c>
    </row>
    <row r="21" spans="1:12" ht="23.95" customHeight="1" x14ac:dyDescent="0.4">
      <c r="A21" s="36">
        <v>17</v>
      </c>
      <c r="B21" s="13">
        <v>116</v>
      </c>
      <c r="C21" s="10">
        <v>6</v>
      </c>
      <c r="D21" s="10">
        <v>1</v>
      </c>
      <c r="E21" s="10">
        <v>5</v>
      </c>
      <c r="F21" s="107"/>
      <c r="G21" s="107"/>
      <c r="H21" s="8" t="s">
        <v>42</v>
      </c>
      <c r="I21" s="524" t="s">
        <v>32</v>
      </c>
      <c r="J21" s="38">
        <v>535</v>
      </c>
      <c r="K21" s="37">
        <v>70</v>
      </c>
      <c r="L21" s="32" t="s">
        <v>35</v>
      </c>
    </row>
    <row r="22" spans="1:12" ht="23.95" customHeight="1" x14ac:dyDescent="0.4">
      <c r="A22" s="36">
        <v>18</v>
      </c>
      <c r="B22" s="13">
        <v>117</v>
      </c>
      <c r="C22" s="10">
        <v>6</v>
      </c>
      <c r="D22" s="10">
        <v>1</v>
      </c>
      <c r="E22" s="10">
        <v>5</v>
      </c>
      <c r="F22" s="107"/>
      <c r="G22" s="107"/>
      <c r="H22" s="8" t="s">
        <v>43</v>
      </c>
      <c r="I22" s="524" t="s">
        <v>37</v>
      </c>
      <c r="J22" s="38">
        <v>535</v>
      </c>
      <c r="K22" s="37">
        <v>70</v>
      </c>
      <c r="L22" s="32" t="s">
        <v>35</v>
      </c>
    </row>
    <row r="23" spans="1:12" ht="23.95" customHeight="1" x14ac:dyDescent="0.4">
      <c r="A23" s="36">
        <v>19</v>
      </c>
      <c r="B23" s="13">
        <v>118</v>
      </c>
      <c r="C23" s="10">
        <v>6</v>
      </c>
      <c r="D23" s="10">
        <v>1</v>
      </c>
      <c r="E23" s="10">
        <v>5</v>
      </c>
      <c r="F23" s="107"/>
      <c r="G23" s="107"/>
      <c r="H23" s="8" t="s">
        <v>44</v>
      </c>
      <c r="I23" s="524" t="s">
        <v>1388</v>
      </c>
      <c r="J23" s="38">
        <v>535</v>
      </c>
      <c r="K23" s="37">
        <v>70</v>
      </c>
      <c r="L23" s="32" t="s">
        <v>18</v>
      </c>
    </row>
    <row r="24" spans="1:12" ht="23.95" customHeight="1" x14ac:dyDescent="0.4">
      <c r="A24" s="36">
        <v>20</v>
      </c>
      <c r="B24" s="13">
        <v>119</v>
      </c>
      <c r="C24" s="10">
        <v>6</v>
      </c>
      <c r="D24" s="10">
        <v>1</v>
      </c>
      <c r="E24" s="10">
        <v>5</v>
      </c>
      <c r="F24" s="107"/>
      <c r="G24" s="107"/>
      <c r="H24" s="8" t="s">
        <v>485</v>
      </c>
      <c r="I24" s="524" t="s">
        <v>45</v>
      </c>
      <c r="J24" s="38">
        <v>535</v>
      </c>
      <c r="K24" s="37">
        <v>70</v>
      </c>
      <c r="L24" s="32" t="s">
        <v>18</v>
      </c>
    </row>
    <row r="25" spans="1:12" ht="23.95" customHeight="1" x14ac:dyDescent="0.4">
      <c r="A25" s="36">
        <v>21</v>
      </c>
      <c r="B25" s="13">
        <v>120</v>
      </c>
      <c r="C25" s="10">
        <v>6</v>
      </c>
      <c r="D25" s="10">
        <v>1</v>
      </c>
      <c r="E25" s="10">
        <v>5</v>
      </c>
      <c r="F25" s="107"/>
      <c r="G25" s="107"/>
      <c r="H25" s="8" t="s">
        <v>46</v>
      </c>
      <c r="I25" s="524" t="s">
        <v>47</v>
      </c>
      <c r="J25" s="38">
        <v>535</v>
      </c>
      <c r="K25" s="37">
        <v>70</v>
      </c>
      <c r="L25" s="32" t="s">
        <v>18</v>
      </c>
    </row>
    <row r="26" spans="1:12" ht="23.95" customHeight="1" x14ac:dyDescent="0.4">
      <c r="A26" s="36">
        <v>22</v>
      </c>
      <c r="B26" s="13">
        <v>121</v>
      </c>
      <c r="C26" s="10">
        <v>6</v>
      </c>
      <c r="D26" s="10">
        <v>1</v>
      </c>
      <c r="E26" s="10">
        <v>5</v>
      </c>
      <c r="F26" s="108"/>
      <c r="G26" s="109" t="s">
        <v>263</v>
      </c>
      <c r="H26" s="8" t="s">
        <v>261</v>
      </c>
      <c r="I26" s="532" t="s">
        <v>239</v>
      </c>
      <c r="J26" s="38">
        <v>535</v>
      </c>
      <c r="K26" s="37">
        <v>70</v>
      </c>
      <c r="L26" s="32" t="s">
        <v>240</v>
      </c>
    </row>
    <row r="27" spans="1:12" ht="23.95" customHeight="1" x14ac:dyDescent="0.4">
      <c r="A27" s="36">
        <v>23</v>
      </c>
      <c r="B27" s="13">
        <v>122</v>
      </c>
      <c r="C27" s="10">
        <v>6</v>
      </c>
      <c r="D27" s="10">
        <v>1</v>
      </c>
      <c r="E27" s="10">
        <v>5</v>
      </c>
      <c r="F27" s="108"/>
      <c r="G27" s="109" t="s">
        <v>264</v>
      </c>
      <c r="H27" s="8" t="s">
        <v>262</v>
      </c>
      <c r="I27" s="532" t="s">
        <v>259</v>
      </c>
      <c r="J27" s="38">
        <v>535</v>
      </c>
      <c r="K27" s="37">
        <v>70</v>
      </c>
      <c r="L27" s="32" t="s">
        <v>260</v>
      </c>
    </row>
    <row r="28" spans="1:12" ht="23.95" customHeight="1" x14ac:dyDescent="0.4">
      <c r="A28" s="36">
        <v>24</v>
      </c>
      <c r="B28" s="10">
        <v>123</v>
      </c>
      <c r="C28" s="10">
        <v>6</v>
      </c>
      <c r="D28" s="10">
        <v>1</v>
      </c>
      <c r="E28" s="10">
        <v>5</v>
      </c>
      <c r="F28" s="110"/>
      <c r="G28" s="111" t="s">
        <v>328</v>
      </c>
      <c r="H28" s="8" t="s">
        <v>277</v>
      </c>
      <c r="I28" s="524" t="s">
        <v>30</v>
      </c>
      <c r="J28" s="38">
        <v>535</v>
      </c>
      <c r="K28" s="37">
        <v>70</v>
      </c>
      <c r="L28" s="32" t="s">
        <v>18</v>
      </c>
    </row>
    <row r="29" spans="1:12" ht="23.95" customHeight="1" x14ac:dyDescent="0.4">
      <c r="A29" s="36">
        <v>25</v>
      </c>
      <c r="B29" s="10">
        <v>124</v>
      </c>
      <c r="C29" s="10">
        <v>6</v>
      </c>
      <c r="D29" s="10">
        <v>1</v>
      </c>
      <c r="E29" s="10">
        <v>5</v>
      </c>
      <c r="F29" s="110"/>
      <c r="G29" s="109" t="s">
        <v>300</v>
      </c>
      <c r="H29" s="8" t="s">
        <v>297</v>
      </c>
      <c r="I29" s="524" t="s">
        <v>298</v>
      </c>
      <c r="J29" s="38">
        <v>535</v>
      </c>
      <c r="K29" s="37">
        <v>70</v>
      </c>
      <c r="L29" s="32" t="s">
        <v>299</v>
      </c>
    </row>
    <row r="30" spans="1:12" ht="23.95" customHeight="1" x14ac:dyDescent="0.4">
      <c r="A30" s="36">
        <v>26</v>
      </c>
      <c r="B30" s="10">
        <v>125</v>
      </c>
      <c r="C30" s="10">
        <v>6</v>
      </c>
      <c r="D30" s="10">
        <v>1</v>
      </c>
      <c r="E30" s="10">
        <v>5</v>
      </c>
      <c r="F30" s="110"/>
      <c r="G30" s="109" t="s">
        <v>422</v>
      </c>
      <c r="H30" s="8" t="s">
        <v>398</v>
      </c>
      <c r="I30" s="524" t="s">
        <v>399</v>
      </c>
      <c r="J30" s="38">
        <v>535</v>
      </c>
      <c r="K30" s="37">
        <v>70</v>
      </c>
      <c r="L30" s="32" t="s">
        <v>400</v>
      </c>
    </row>
    <row r="31" spans="1:12" s="20" customFormat="1" ht="23.95" customHeight="1" x14ac:dyDescent="0.4">
      <c r="A31" s="36">
        <v>27</v>
      </c>
      <c r="B31" s="55">
        <v>126</v>
      </c>
      <c r="C31" s="55">
        <v>6</v>
      </c>
      <c r="D31" s="55">
        <v>1</v>
      </c>
      <c r="E31" s="55">
        <v>5</v>
      </c>
      <c r="F31" s="250"/>
      <c r="G31" s="233" t="s">
        <v>479</v>
      </c>
      <c r="H31" s="6" t="s">
        <v>474</v>
      </c>
      <c r="I31" s="525" t="s">
        <v>30</v>
      </c>
      <c r="J31" s="3">
        <v>535</v>
      </c>
      <c r="K31" s="57">
        <v>70</v>
      </c>
      <c r="L31" s="60" t="s">
        <v>18</v>
      </c>
    </row>
    <row r="32" spans="1:12" s="20" customFormat="1" ht="23.95" customHeight="1" x14ac:dyDescent="0.4">
      <c r="A32" s="36">
        <v>28</v>
      </c>
      <c r="B32" s="55">
        <v>127</v>
      </c>
      <c r="C32" s="55">
        <v>6</v>
      </c>
      <c r="D32" s="55">
        <v>1</v>
      </c>
      <c r="E32" s="55">
        <v>5</v>
      </c>
      <c r="F32" s="250"/>
      <c r="G32" s="233" t="s">
        <v>479</v>
      </c>
      <c r="H32" s="6" t="s">
        <v>882</v>
      </c>
      <c r="I32" s="531" t="s">
        <v>1389</v>
      </c>
      <c r="J32" s="3">
        <v>535</v>
      </c>
      <c r="K32" s="57">
        <v>70</v>
      </c>
      <c r="L32" s="60" t="s">
        <v>18</v>
      </c>
    </row>
    <row r="33" spans="1:17" s="20" customFormat="1" ht="23.95" customHeight="1" x14ac:dyDescent="0.4">
      <c r="A33" s="36">
        <v>29</v>
      </c>
      <c r="B33" s="55">
        <v>128</v>
      </c>
      <c r="C33" s="55">
        <v>6</v>
      </c>
      <c r="D33" s="55">
        <v>1</v>
      </c>
      <c r="E33" s="55">
        <v>5</v>
      </c>
      <c r="F33" s="250"/>
      <c r="G33" s="233" t="s">
        <v>479</v>
      </c>
      <c r="H33" s="6" t="s">
        <v>475</v>
      </c>
      <c r="I33" s="531" t="s">
        <v>1390</v>
      </c>
      <c r="J33" s="3">
        <v>535</v>
      </c>
      <c r="K33" s="57">
        <v>70</v>
      </c>
      <c r="L33" s="60" t="s">
        <v>18</v>
      </c>
    </row>
    <row r="34" spans="1:17" s="20" customFormat="1" ht="23.95" customHeight="1" x14ac:dyDescent="0.4">
      <c r="A34" s="36">
        <v>30</v>
      </c>
      <c r="B34" s="55">
        <v>129</v>
      </c>
      <c r="C34" s="55">
        <v>6</v>
      </c>
      <c r="D34" s="55">
        <v>1</v>
      </c>
      <c r="E34" s="55">
        <v>5</v>
      </c>
      <c r="F34" s="250"/>
      <c r="G34" s="233" t="s">
        <v>479</v>
      </c>
      <c r="H34" s="6" t="s">
        <v>476</v>
      </c>
      <c r="I34" s="531" t="s">
        <v>1390</v>
      </c>
      <c r="J34" s="3">
        <v>535</v>
      </c>
      <c r="K34" s="57">
        <v>70</v>
      </c>
      <c r="L34" s="60" t="s">
        <v>18</v>
      </c>
    </row>
    <row r="35" spans="1:17" s="20" customFormat="1" ht="23.95" customHeight="1" x14ac:dyDescent="0.4">
      <c r="A35" s="36">
        <v>31</v>
      </c>
      <c r="B35" s="55">
        <v>130</v>
      </c>
      <c r="C35" s="55">
        <v>6</v>
      </c>
      <c r="D35" s="55">
        <v>0</v>
      </c>
      <c r="E35" s="55">
        <v>5</v>
      </c>
      <c r="F35" s="55">
        <v>1</v>
      </c>
      <c r="G35" s="233" t="s">
        <v>479</v>
      </c>
      <c r="H35" s="6" t="s">
        <v>478</v>
      </c>
      <c r="I35" s="531" t="s">
        <v>1390</v>
      </c>
      <c r="J35" s="3">
        <v>535</v>
      </c>
      <c r="K35" s="57">
        <v>70</v>
      </c>
      <c r="L35" s="60" t="s">
        <v>18</v>
      </c>
    </row>
    <row r="36" spans="1:17" s="58" customFormat="1" ht="23.95" customHeight="1" x14ac:dyDescent="0.4">
      <c r="A36" s="36">
        <v>32</v>
      </c>
      <c r="B36" s="13">
        <v>131</v>
      </c>
      <c r="C36" s="10">
        <v>6</v>
      </c>
      <c r="D36" s="10">
        <v>1</v>
      </c>
      <c r="E36" s="10">
        <v>5</v>
      </c>
      <c r="F36" s="107"/>
      <c r="G36" s="107"/>
      <c r="H36" s="8" t="s">
        <v>858</v>
      </c>
      <c r="I36" s="524" t="s">
        <v>15</v>
      </c>
      <c r="J36" s="38">
        <v>535</v>
      </c>
      <c r="K36" s="37">
        <v>70</v>
      </c>
      <c r="L36" s="32" t="s">
        <v>18</v>
      </c>
    </row>
    <row r="37" spans="1:17" ht="23.95" customHeight="1" x14ac:dyDescent="0.4">
      <c r="A37" s="36">
        <v>33</v>
      </c>
      <c r="B37" s="13">
        <v>132</v>
      </c>
      <c r="C37" s="10">
        <v>6</v>
      </c>
      <c r="D37" s="10">
        <v>1</v>
      </c>
      <c r="E37" s="10">
        <v>5</v>
      </c>
      <c r="F37" s="107"/>
      <c r="G37" s="107"/>
      <c r="H37" s="8" t="s">
        <v>48</v>
      </c>
      <c r="I37" s="381" t="s">
        <v>15</v>
      </c>
      <c r="J37" s="38">
        <v>535</v>
      </c>
      <c r="K37" s="37">
        <v>70</v>
      </c>
      <c r="L37" s="32" t="s">
        <v>18</v>
      </c>
    </row>
    <row r="38" spans="1:17" ht="23.95" customHeight="1" x14ac:dyDescent="0.4">
      <c r="A38" s="36">
        <v>34</v>
      </c>
      <c r="B38" s="13">
        <v>133</v>
      </c>
      <c r="C38" s="10">
        <v>6</v>
      </c>
      <c r="D38" s="10">
        <v>1</v>
      </c>
      <c r="E38" s="10">
        <v>5</v>
      </c>
      <c r="F38" s="107"/>
      <c r="G38" s="107"/>
      <c r="H38" s="8" t="s">
        <v>49</v>
      </c>
      <c r="I38" s="524" t="s">
        <v>32</v>
      </c>
      <c r="J38" s="38">
        <v>535</v>
      </c>
      <c r="K38" s="37">
        <v>70</v>
      </c>
      <c r="L38" s="32" t="s">
        <v>18</v>
      </c>
    </row>
    <row r="39" spans="1:17" s="20" customFormat="1" ht="23.95" customHeight="1" x14ac:dyDescent="0.4">
      <c r="A39" s="36">
        <v>35</v>
      </c>
      <c r="B39" s="13">
        <v>134</v>
      </c>
      <c r="C39" s="10">
        <v>6</v>
      </c>
      <c r="D39" s="10">
        <v>1</v>
      </c>
      <c r="E39" s="10">
        <v>5</v>
      </c>
      <c r="F39" s="107"/>
      <c r="G39" s="107"/>
      <c r="H39" s="8" t="s">
        <v>865</v>
      </c>
      <c r="I39" s="381" t="s">
        <v>20</v>
      </c>
      <c r="J39" s="38">
        <v>535</v>
      </c>
      <c r="K39" s="37">
        <v>70</v>
      </c>
      <c r="L39" s="32" t="s">
        <v>18</v>
      </c>
    </row>
    <row r="40" spans="1:17" ht="23.95" customHeight="1" x14ac:dyDescent="0.4">
      <c r="A40" s="36">
        <v>36</v>
      </c>
      <c r="B40" s="13">
        <v>135</v>
      </c>
      <c r="C40" s="10">
        <v>6</v>
      </c>
      <c r="D40" s="10">
        <v>1</v>
      </c>
      <c r="E40" s="10">
        <v>5</v>
      </c>
      <c r="F40" s="107"/>
      <c r="G40" s="107"/>
      <c r="H40" s="8" t="s">
        <v>50</v>
      </c>
      <c r="I40" s="524" t="s">
        <v>20</v>
      </c>
      <c r="J40" s="38">
        <v>535</v>
      </c>
      <c r="K40" s="37">
        <v>70</v>
      </c>
      <c r="L40" s="32" t="s">
        <v>18</v>
      </c>
    </row>
    <row r="41" spans="1:17" ht="23.95" customHeight="1" x14ac:dyDescent="0.4">
      <c r="A41" s="36">
        <v>37</v>
      </c>
      <c r="B41" s="13">
        <v>136</v>
      </c>
      <c r="C41" s="10">
        <v>6</v>
      </c>
      <c r="D41" s="10">
        <v>1</v>
      </c>
      <c r="E41" s="10">
        <v>5</v>
      </c>
      <c r="F41" s="107"/>
      <c r="G41" s="107"/>
      <c r="H41" s="8" t="s">
        <v>51</v>
      </c>
      <c r="I41" s="524" t="s">
        <v>22</v>
      </c>
      <c r="J41" s="38">
        <v>535</v>
      </c>
      <c r="K41" s="37">
        <v>70</v>
      </c>
      <c r="L41" s="32" t="s">
        <v>18</v>
      </c>
    </row>
    <row r="42" spans="1:17" ht="23.95" customHeight="1" x14ac:dyDescent="0.4">
      <c r="A42" s="36">
        <v>38</v>
      </c>
      <c r="B42" s="13">
        <v>137</v>
      </c>
      <c r="C42" s="10">
        <v>6</v>
      </c>
      <c r="D42" s="10">
        <v>1</v>
      </c>
      <c r="E42" s="10">
        <v>5</v>
      </c>
      <c r="F42" s="107"/>
      <c r="G42" s="107"/>
      <c r="H42" s="8" t="s">
        <v>52</v>
      </c>
      <c r="I42" s="381" t="s">
        <v>20</v>
      </c>
      <c r="J42" s="38">
        <v>535</v>
      </c>
      <c r="K42" s="37">
        <v>70</v>
      </c>
      <c r="L42" s="32" t="s">
        <v>18</v>
      </c>
    </row>
    <row r="43" spans="1:17" s="51" customFormat="1" ht="23.95" customHeight="1" x14ac:dyDescent="0.4">
      <c r="A43" s="36">
        <v>39</v>
      </c>
      <c r="B43" s="13">
        <v>138</v>
      </c>
      <c r="C43" s="55">
        <v>6</v>
      </c>
      <c r="D43" s="55">
        <v>1</v>
      </c>
      <c r="E43" s="55">
        <v>5</v>
      </c>
      <c r="F43" s="61"/>
      <c r="G43" s="538" t="s">
        <v>273</v>
      </c>
      <c r="H43" s="61" t="s">
        <v>244</v>
      </c>
      <c r="I43" s="531" t="s">
        <v>245</v>
      </c>
      <c r="J43" s="3">
        <v>535</v>
      </c>
      <c r="K43" s="57">
        <v>70</v>
      </c>
      <c r="L43" s="60" t="s">
        <v>18</v>
      </c>
      <c r="M43" s="1"/>
      <c r="N43" s="1"/>
      <c r="O43" s="1"/>
      <c r="P43" s="1"/>
      <c r="Q43" s="1"/>
    </row>
    <row r="44" spans="1:17" ht="23.95" customHeight="1" x14ac:dyDescent="0.4">
      <c r="A44" s="36">
        <v>40</v>
      </c>
      <c r="B44" s="13">
        <v>139</v>
      </c>
      <c r="C44" s="10">
        <v>6</v>
      </c>
      <c r="D44" s="10">
        <v>1</v>
      </c>
      <c r="E44" s="10">
        <v>5</v>
      </c>
      <c r="F44" s="108"/>
      <c r="G44" s="107"/>
      <c r="H44" s="8" t="s">
        <v>53</v>
      </c>
      <c r="I44" s="381" t="s">
        <v>54</v>
      </c>
      <c r="J44" s="38">
        <v>535</v>
      </c>
      <c r="K44" s="37">
        <v>70</v>
      </c>
      <c r="L44" s="32" t="s">
        <v>135</v>
      </c>
    </row>
    <row r="45" spans="1:17" ht="23.95" customHeight="1" x14ac:dyDescent="0.4">
      <c r="A45" s="36">
        <v>41</v>
      </c>
      <c r="B45" s="13">
        <v>140</v>
      </c>
      <c r="C45" s="10">
        <v>6</v>
      </c>
      <c r="D45" s="10">
        <v>1</v>
      </c>
      <c r="E45" s="10">
        <v>5</v>
      </c>
      <c r="F45" s="108"/>
      <c r="G45" s="107"/>
      <c r="H45" s="8" t="s">
        <v>55</v>
      </c>
      <c r="I45" s="381" t="s">
        <v>28</v>
      </c>
      <c r="J45" s="38">
        <v>535</v>
      </c>
      <c r="K45" s="37">
        <v>70</v>
      </c>
      <c r="L45" s="32" t="s">
        <v>18</v>
      </c>
    </row>
    <row r="46" spans="1:17" ht="23.95" customHeight="1" x14ac:dyDescent="0.4">
      <c r="A46" s="36">
        <v>42</v>
      </c>
      <c r="B46" s="13">
        <v>141</v>
      </c>
      <c r="C46" s="10">
        <v>6</v>
      </c>
      <c r="D46" s="10">
        <v>1</v>
      </c>
      <c r="E46" s="10">
        <v>5</v>
      </c>
      <c r="F46" s="108"/>
      <c r="G46" s="107"/>
      <c r="H46" s="8" t="s">
        <v>56</v>
      </c>
      <c r="I46" s="381" t="s">
        <v>26</v>
      </c>
      <c r="J46" s="38">
        <v>535</v>
      </c>
      <c r="K46" s="37">
        <v>70</v>
      </c>
      <c r="L46" s="32" t="s">
        <v>18</v>
      </c>
    </row>
    <row r="47" spans="1:17" ht="23.95" customHeight="1" x14ac:dyDescent="0.4">
      <c r="A47" s="36">
        <v>43</v>
      </c>
      <c r="B47" s="13">
        <v>142</v>
      </c>
      <c r="C47" s="10">
        <v>6</v>
      </c>
      <c r="D47" s="10">
        <v>1</v>
      </c>
      <c r="E47" s="10">
        <v>5</v>
      </c>
      <c r="F47" s="108"/>
      <c r="G47" s="107"/>
      <c r="H47" s="8" t="s">
        <v>57</v>
      </c>
      <c r="I47" s="381" t="s">
        <v>30</v>
      </c>
      <c r="J47" s="38">
        <v>535</v>
      </c>
      <c r="K47" s="37">
        <v>70</v>
      </c>
      <c r="L47" s="32" t="s">
        <v>18</v>
      </c>
    </row>
    <row r="48" spans="1:17" ht="23.95" customHeight="1" x14ac:dyDescent="0.4">
      <c r="A48" s="36">
        <v>44</v>
      </c>
      <c r="B48" s="13">
        <v>143</v>
      </c>
      <c r="C48" s="10">
        <v>6</v>
      </c>
      <c r="D48" s="10">
        <v>1</v>
      </c>
      <c r="E48" s="10">
        <v>5</v>
      </c>
      <c r="F48" s="108"/>
      <c r="G48" s="107"/>
      <c r="H48" s="8" t="s">
        <v>486</v>
      </c>
      <c r="I48" s="381" t="s">
        <v>15</v>
      </c>
      <c r="J48" s="38">
        <v>535</v>
      </c>
      <c r="K48" s="37">
        <v>70</v>
      </c>
      <c r="L48" s="32" t="s">
        <v>18</v>
      </c>
    </row>
    <row r="49" spans="1:12" ht="23.95" customHeight="1" x14ac:dyDescent="0.4">
      <c r="A49" s="36">
        <v>45</v>
      </c>
      <c r="B49" s="13">
        <v>144</v>
      </c>
      <c r="C49" s="10">
        <v>6</v>
      </c>
      <c r="D49" s="10">
        <v>1</v>
      </c>
      <c r="E49" s="10">
        <v>5</v>
      </c>
      <c r="F49" s="107"/>
      <c r="G49" s="107"/>
      <c r="H49" s="8" t="s">
        <v>58</v>
      </c>
      <c r="I49" s="381" t="s">
        <v>59</v>
      </c>
      <c r="J49" s="38">
        <v>535</v>
      </c>
      <c r="K49" s="37">
        <v>70</v>
      </c>
      <c r="L49" s="32" t="s">
        <v>18</v>
      </c>
    </row>
    <row r="50" spans="1:12" ht="23.95" customHeight="1" x14ac:dyDescent="0.4">
      <c r="A50" s="36">
        <v>46</v>
      </c>
      <c r="B50" s="13">
        <v>145</v>
      </c>
      <c r="C50" s="10">
        <v>6</v>
      </c>
      <c r="D50" s="10">
        <v>1</v>
      </c>
      <c r="E50" s="10">
        <v>5</v>
      </c>
      <c r="F50" s="107"/>
      <c r="G50" s="107"/>
      <c r="H50" s="8" t="s">
        <v>60</v>
      </c>
      <c r="I50" s="524" t="s">
        <v>22</v>
      </c>
      <c r="J50" s="38">
        <v>535</v>
      </c>
      <c r="K50" s="37">
        <v>70</v>
      </c>
      <c r="L50" s="32" t="s">
        <v>18</v>
      </c>
    </row>
    <row r="51" spans="1:12" ht="23.95" customHeight="1" x14ac:dyDescent="0.4">
      <c r="A51" s="36">
        <v>47</v>
      </c>
      <c r="B51" s="13">
        <v>146</v>
      </c>
      <c r="C51" s="10">
        <v>6</v>
      </c>
      <c r="D51" s="10">
        <v>1</v>
      </c>
      <c r="E51" s="10">
        <v>5</v>
      </c>
      <c r="F51" s="107"/>
      <c r="G51" s="107"/>
      <c r="H51" s="8" t="s">
        <v>61</v>
      </c>
      <c r="I51" s="381" t="s">
        <v>1388</v>
      </c>
      <c r="J51" s="38">
        <v>535</v>
      </c>
      <c r="K51" s="37">
        <v>70</v>
      </c>
      <c r="L51" s="32" t="s">
        <v>18</v>
      </c>
    </row>
    <row r="52" spans="1:12" ht="23.95" customHeight="1" x14ac:dyDescent="0.4">
      <c r="A52" s="36">
        <v>48</v>
      </c>
      <c r="B52" s="13">
        <v>147</v>
      </c>
      <c r="C52" s="10">
        <v>6</v>
      </c>
      <c r="D52" s="10">
        <v>1</v>
      </c>
      <c r="E52" s="10">
        <v>5</v>
      </c>
      <c r="F52" s="107"/>
      <c r="G52" s="107"/>
      <c r="H52" s="8" t="s">
        <v>62</v>
      </c>
      <c r="I52" s="524" t="s">
        <v>1387</v>
      </c>
      <c r="J52" s="38">
        <v>535</v>
      </c>
      <c r="K52" s="37">
        <v>70</v>
      </c>
      <c r="L52" s="32" t="s">
        <v>18</v>
      </c>
    </row>
    <row r="53" spans="1:12" ht="23.95" customHeight="1" x14ac:dyDescent="0.4">
      <c r="A53" s="36">
        <v>49</v>
      </c>
      <c r="B53" s="13">
        <v>148</v>
      </c>
      <c r="C53" s="10">
        <v>6</v>
      </c>
      <c r="D53" s="10">
        <v>1</v>
      </c>
      <c r="E53" s="10">
        <v>5</v>
      </c>
      <c r="F53" s="107"/>
      <c r="G53" s="69" t="s">
        <v>952</v>
      </c>
      <c r="H53" s="8" t="s">
        <v>939</v>
      </c>
      <c r="I53" s="381" t="s">
        <v>30</v>
      </c>
      <c r="J53" s="38">
        <v>535</v>
      </c>
      <c r="K53" s="37">
        <v>70</v>
      </c>
      <c r="L53" s="32" t="s">
        <v>18</v>
      </c>
    </row>
    <row r="54" spans="1:12" ht="23.95" customHeight="1" x14ac:dyDescent="0.4">
      <c r="A54" s="36">
        <v>50</v>
      </c>
      <c r="B54" s="13">
        <v>149</v>
      </c>
      <c r="C54" s="10">
        <v>6</v>
      </c>
      <c r="D54" s="10">
        <v>1</v>
      </c>
      <c r="E54" s="10">
        <v>5</v>
      </c>
      <c r="F54" s="107"/>
      <c r="G54" s="107"/>
      <c r="H54" s="8" t="s">
        <v>327</v>
      </c>
      <c r="I54" s="381" t="s">
        <v>32</v>
      </c>
      <c r="J54" s="38">
        <v>535</v>
      </c>
      <c r="K54" s="37">
        <v>70</v>
      </c>
      <c r="L54" s="32" t="s">
        <v>18</v>
      </c>
    </row>
    <row r="55" spans="1:12" ht="23.95" customHeight="1" x14ac:dyDescent="0.4">
      <c r="A55" s="36">
        <v>51</v>
      </c>
      <c r="B55" s="13">
        <v>150</v>
      </c>
      <c r="C55" s="10">
        <v>6</v>
      </c>
      <c r="D55" s="10">
        <v>1</v>
      </c>
      <c r="E55" s="10">
        <v>5</v>
      </c>
      <c r="F55" s="107"/>
      <c r="G55" s="107"/>
      <c r="H55" s="8" t="s">
        <v>63</v>
      </c>
      <c r="I55" s="381" t="s">
        <v>1386</v>
      </c>
      <c r="J55" s="38">
        <v>535</v>
      </c>
      <c r="K55" s="37">
        <v>70</v>
      </c>
      <c r="L55" s="32" t="s">
        <v>18</v>
      </c>
    </row>
    <row r="56" spans="1:12" s="9" customFormat="1" ht="23.95" customHeight="1" x14ac:dyDescent="0.4">
      <c r="A56" s="36">
        <v>52</v>
      </c>
      <c r="B56" s="13">
        <v>151</v>
      </c>
      <c r="C56" s="10">
        <v>6</v>
      </c>
      <c r="D56" s="10">
        <v>1</v>
      </c>
      <c r="E56" s="10">
        <v>5</v>
      </c>
      <c r="F56" s="107"/>
      <c r="G56" s="107"/>
      <c r="H56" s="8" t="s">
        <v>64</v>
      </c>
      <c r="I56" s="381" t="s">
        <v>54</v>
      </c>
      <c r="J56" s="38">
        <v>535</v>
      </c>
      <c r="K56" s="37">
        <v>70</v>
      </c>
      <c r="L56" s="32" t="s">
        <v>18</v>
      </c>
    </row>
    <row r="57" spans="1:12" s="9" customFormat="1" ht="23.95" customHeight="1" x14ac:dyDescent="0.4">
      <c r="A57" s="36">
        <v>53</v>
      </c>
      <c r="B57" s="13">
        <v>152</v>
      </c>
      <c r="C57" s="10">
        <v>6</v>
      </c>
      <c r="D57" s="10">
        <v>1</v>
      </c>
      <c r="E57" s="10">
        <v>5</v>
      </c>
      <c r="F57" s="107"/>
      <c r="G57" s="107"/>
      <c r="H57" s="8" t="s">
        <v>65</v>
      </c>
      <c r="I57" s="381" t="s">
        <v>30</v>
      </c>
      <c r="J57" s="38">
        <v>535</v>
      </c>
      <c r="K57" s="37">
        <v>70</v>
      </c>
      <c r="L57" s="32" t="s">
        <v>18</v>
      </c>
    </row>
    <row r="58" spans="1:12" ht="23.95" customHeight="1" x14ac:dyDescent="0.4">
      <c r="A58" s="36">
        <v>54</v>
      </c>
      <c r="B58" s="13">
        <v>153</v>
      </c>
      <c r="C58" s="10">
        <v>6</v>
      </c>
      <c r="D58" s="10">
        <v>1</v>
      </c>
      <c r="E58" s="10">
        <v>5</v>
      </c>
      <c r="F58" s="107"/>
      <c r="G58" s="111" t="s">
        <v>940</v>
      </c>
      <c r="H58" s="8" t="s">
        <v>938</v>
      </c>
      <c r="I58" s="531" t="s">
        <v>466</v>
      </c>
      <c r="J58" s="38">
        <v>535</v>
      </c>
      <c r="K58" s="37">
        <v>70</v>
      </c>
      <c r="L58" s="32" t="s">
        <v>18</v>
      </c>
    </row>
    <row r="59" spans="1:12" ht="23.95" customHeight="1" x14ac:dyDescent="0.4">
      <c r="A59" s="36">
        <v>55</v>
      </c>
      <c r="B59" s="13">
        <v>154</v>
      </c>
      <c r="C59" s="10">
        <v>6</v>
      </c>
      <c r="D59" s="10">
        <v>1</v>
      </c>
      <c r="E59" s="10">
        <v>5</v>
      </c>
      <c r="F59" s="107"/>
      <c r="G59" s="107"/>
      <c r="H59" s="8" t="s">
        <v>66</v>
      </c>
      <c r="I59" s="381" t="s">
        <v>54</v>
      </c>
      <c r="J59" s="38">
        <v>535</v>
      </c>
      <c r="K59" s="37">
        <v>70</v>
      </c>
      <c r="L59" s="32" t="s">
        <v>18</v>
      </c>
    </row>
    <row r="60" spans="1:12" ht="23.95" customHeight="1" x14ac:dyDescent="0.4">
      <c r="A60" s="36">
        <v>56</v>
      </c>
      <c r="B60" s="13">
        <v>155</v>
      </c>
      <c r="C60" s="10">
        <v>6</v>
      </c>
      <c r="D60" s="10">
        <v>1</v>
      </c>
      <c r="E60" s="10">
        <v>5</v>
      </c>
      <c r="F60" s="107"/>
      <c r="G60" s="109" t="s">
        <v>805</v>
      </c>
      <c r="H60" s="8" t="s">
        <v>467</v>
      </c>
      <c r="I60" s="524" t="s">
        <v>466</v>
      </c>
      <c r="J60" s="38">
        <v>535</v>
      </c>
      <c r="K60" s="37">
        <v>70</v>
      </c>
      <c r="L60" s="32" t="s">
        <v>961</v>
      </c>
    </row>
    <row r="61" spans="1:12" s="20" customFormat="1" ht="23.95" customHeight="1" x14ac:dyDescent="0.4">
      <c r="A61" s="36">
        <v>57</v>
      </c>
      <c r="B61" s="55">
        <v>156</v>
      </c>
      <c r="C61" s="55">
        <v>6</v>
      </c>
      <c r="D61" s="55">
        <v>1</v>
      </c>
      <c r="E61" s="55">
        <v>5</v>
      </c>
      <c r="F61" s="250"/>
      <c r="G61" s="233" t="s">
        <v>479</v>
      </c>
      <c r="H61" s="6" t="s">
        <v>477</v>
      </c>
      <c r="I61" s="525" t="s">
        <v>1392</v>
      </c>
      <c r="J61" s="3">
        <v>535</v>
      </c>
      <c r="K61" s="57">
        <v>70</v>
      </c>
      <c r="L61" s="60" t="s">
        <v>18</v>
      </c>
    </row>
    <row r="62" spans="1:12" ht="23.95" customHeight="1" x14ac:dyDescent="0.4">
      <c r="A62" s="36">
        <v>58</v>
      </c>
      <c r="B62" s="13">
        <v>157</v>
      </c>
      <c r="C62" s="10">
        <v>6</v>
      </c>
      <c r="D62" s="10">
        <v>1</v>
      </c>
      <c r="E62" s="10">
        <v>5</v>
      </c>
      <c r="F62" s="107"/>
      <c r="G62" s="107"/>
      <c r="H62" s="86" t="s">
        <v>956</v>
      </c>
      <c r="I62" s="530" t="s">
        <v>1391</v>
      </c>
      <c r="J62" s="38">
        <v>535</v>
      </c>
      <c r="K62" s="37">
        <v>70</v>
      </c>
      <c r="L62" s="32" t="s">
        <v>18</v>
      </c>
    </row>
    <row r="63" spans="1:12" ht="23.95" customHeight="1" x14ac:dyDescent="0.4">
      <c r="A63" s="36">
        <v>59</v>
      </c>
      <c r="B63" s="13">
        <v>158</v>
      </c>
      <c r="C63" s="10">
        <v>6</v>
      </c>
      <c r="D63" s="10">
        <v>1</v>
      </c>
      <c r="E63" s="10">
        <v>5</v>
      </c>
      <c r="F63" s="107"/>
      <c r="G63" s="107"/>
      <c r="H63" s="86" t="s">
        <v>329</v>
      </c>
      <c r="I63" s="530" t="s">
        <v>1391</v>
      </c>
      <c r="J63" s="38">
        <v>535</v>
      </c>
      <c r="K63" s="37">
        <v>70</v>
      </c>
      <c r="L63" s="32" t="s">
        <v>18</v>
      </c>
    </row>
    <row r="64" spans="1:12" ht="23.95" customHeight="1" x14ac:dyDescent="0.4">
      <c r="A64" s="36">
        <v>60</v>
      </c>
      <c r="B64" s="13">
        <v>159</v>
      </c>
      <c r="C64" s="10">
        <v>6</v>
      </c>
      <c r="D64" s="10">
        <v>1</v>
      </c>
      <c r="E64" s="10">
        <v>5</v>
      </c>
      <c r="F64" s="107"/>
      <c r="G64" s="107"/>
      <c r="H64" s="86" t="s">
        <v>330</v>
      </c>
      <c r="I64" s="530" t="s">
        <v>1391</v>
      </c>
      <c r="J64" s="38">
        <v>535</v>
      </c>
      <c r="K64" s="37">
        <v>70</v>
      </c>
      <c r="L64" s="32" t="s">
        <v>18</v>
      </c>
    </row>
    <row r="65" spans="1:17" ht="23.95" customHeight="1" x14ac:dyDescent="0.4">
      <c r="A65" s="36">
        <v>61</v>
      </c>
      <c r="B65" s="13">
        <v>160</v>
      </c>
      <c r="C65" s="10">
        <v>6</v>
      </c>
      <c r="D65" s="10">
        <v>1</v>
      </c>
      <c r="E65" s="10">
        <v>5</v>
      </c>
      <c r="F65" s="107"/>
      <c r="G65" s="107"/>
      <c r="H65" s="86" t="s">
        <v>331</v>
      </c>
      <c r="I65" s="39" t="s">
        <v>28</v>
      </c>
      <c r="J65" s="38">
        <v>535</v>
      </c>
      <c r="K65" s="37">
        <v>70</v>
      </c>
      <c r="L65" s="32" t="s">
        <v>18</v>
      </c>
    </row>
    <row r="66" spans="1:17" s="51" customFormat="1" ht="23.95" customHeight="1" x14ac:dyDescent="0.4">
      <c r="A66" s="36">
        <v>62</v>
      </c>
      <c r="B66" s="13">
        <v>161</v>
      </c>
      <c r="C66" s="10">
        <v>6</v>
      </c>
      <c r="D66" s="10">
        <v>1</v>
      </c>
      <c r="E66" s="10">
        <v>5</v>
      </c>
      <c r="F66" s="107"/>
      <c r="G66" s="107"/>
      <c r="H66" s="86" t="s">
        <v>887</v>
      </c>
      <c r="I66" s="530" t="s">
        <v>1385</v>
      </c>
      <c r="J66" s="38">
        <v>535</v>
      </c>
      <c r="K66" s="37">
        <v>70</v>
      </c>
      <c r="L66" s="32" t="s">
        <v>18</v>
      </c>
      <c r="M66" s="79"/>
      <c r="N66" s="80"/>
      <c r="O66" s="81"/>
      <c r="P66" s="77"/>
      <c r="Q66" s="80"/>
    </row>
    <row r="67" spans="1:17" s="51" customFormat="1" ht="23.95" customHeight="1" x14ac:dyDescent="0.4">
      <c r="A67" s="36">
        <v>63</v>
      </c>
      <c r="B67" s="13">
        <v>162</v>
      </c>
      <c r="C67" s="10">
        <v>6</v>
      </c>
      <c r="D67" s="10">
        <v>1</v>
      </c>
      <c r="E67" s="10">
        <v>5</v>
      </c>
      <c r="F67" s="107"/>
      <c r="G67" s="107"/>
      <c r="H67" s="86" t="s">
        <v>332</v>
      </c>
      <c r="I67" s="530" t="s">
        <v>1385</v>
      </c>
      <c r="J67" s="38">
        <v>535</v>
      </c>
      <c r="K67" s="37">
        <v>70</v>
      </c>
      <c r="L67" s="32" t="s">
        <v>18</v>
      </c>
      <c r="M67" s="79"/>
      <c r="N67" s="80"/>
      <c r="O67" s="81"/>
      <c r="P67" s="77"/>
      <c r="Q67" s="80"/>
    </row>
    <row r="68" spans="1:17" ht="23.95" customHeight="1" x14ac:dyDescent="0.4">
      <c r="A68" s="36">
        <v>64</v>
      </c>
      <c r="B68" s="13">
        <v>163</v>
      </c>
      <c r="C68" s="10">
        <v>6</v>
      </c>
      <c r="D68" s="10">
        <v>1</v>
      </c>
      <c r="E68" s="10">
        <v>5</v>
      </c>
      <c r="F68" s="107"/>
      <c r="G68" s="107"/>
      <c r="H68" s="86" t="s">
        <v>333</v>
      </c>
      <c r="I68" s="530" t="s">
        <v>1385</v>
      </c>
      <c r="J68" s="38">
        <v>535</v>
      </c>
      <c r="K68" s="37">
        <v>70</v>
      </c>
      <c r="L68" s="32" t="s">
        <v>18</v>
      </c>
    </row>
    <row r="69" spans="1:17" ht="23.95" customHeight="1" x14ac:dyDescent="0.4">
      <c r="A69" s="36">
        <v>65</v>
      </c>
      <c r="B69" s="13">
        <v>164</v>
      </c>
      <c r="C69" s="10">
        <v>6</v>
      </c>
      <c r="D69" s="10">
        <v>1</v>
      </c>
      <c r="E69" s="10">
        <v>5</v>
      </c>
      <c r="F69" s="107"/>
      <c r="G69" s="107"/>
      <c r="H69" s="8" t="s">
        <v>334</v>
      </c>
      <c r="I69" s="532" t="s">
        <v>28</v>
      </c>
      <c r="J69" s="38">
        <v>535</v>
      </c>
      <c r="K69" s="37">
        <v>70</v>
      </c>
      <c r="L69" s="32" t="s">
        <v>18</v>
      </c>
    </row>
    <row r="70" spans="1:17" ht="23.95" customHeight="1" x14ac:dyDescent="0.4">
      <c r="A70" s="36">
        <v>66</v>
      </c>
      <c r="B70" s="13">
        <v>165</v>
      </c>
      <c r="C70" s="10">
        <v>6</v>
      </c>
      <c r="D70" s="10">
        <v>1</v>
      </c>
      <c r="E70" s="10">
        <v>5</v>
      </c>
      <c r="F70" s="107"/>
      <c r="G70" s="107"/>
      <c r="H70" s="8" t="s">
        <v>335</v>
      </c>
      <c r="I70" s="532" t="s">
        <v>28</v>
      </c>
      <c r="J70" s="38">
        <v>535</v>
      </c>
      <c r="K70" s="37">
        <v>70</v>
      </c>
      <c r="L70" s="32" t="s">
        <v>18</v>
      </c>
    </row>
    <row r="71" spans="1:17" ht="23.95" customHeight="1" x14ac:dyDescent="0.4">
      <c r="A71" s="36">
        <v>67</v>
      </c>
      <c r="B71" s="13">
        <v>166</v>
      </c>
      <c r="C71" s="10">
        <v>6</v>
      </c>
      <c r="D71" s="10">
        <v>6</v>
      </c>
      <c r="E71" s="10">
        <v>0</v>
      </c>
      <c r="F71" s="107"/>
      <c r="G71" s="107"/>
      <c r="H71" s="8" t="s">
        <v>67</v>
      </c>
      <c r="I71" s="532" t="s">
        <v>54</v>
      </c>
      <c r="J71" s="38">
        <v>535</v>
      </c>
      <c r="K71" s="37">
        <v>70</v>
      </c>
      <c r="L71" s="32" t="s">
        <v>18</v>
      </c>
    </row>
    <row r="72" spans="1:17" s="20" customFormat="1" ht="23.95" customHeight="1" x14ac:dyDescent="0.4">
      <c r="A72" s="36">
        <v>68</v>
      </c>
      <c r="B72" s="55">
        <v>167</v>
      </c>
      <c r="C72" s="55">
        <v>6</v>
      </c>
      <c r="D72" s="55">
        <v>6</v>
      </c>
      <c r="E72" s="55">
        <v>0</v>
      </c>
      <c r="F72" s="250"/>
      <c r="G72" s="233" t="s">
        <v>479</v>
      </c>
      <c r="H72" s="6" t="s">
        <v>497</v>
      </c>
      <c r="I72" s="531" t="s">
        <v>1392</v>
      </c>
      <c r="J72" s="3">
        <v>535</v>
      </c>
      <c r="K72" s="57">
        <v>70</v>
      </c>
      <c r="L72" s="60" t="s">
        <v>18</v>
      </c>
      <c r="M72" s="62"/>
      <c r="N72" s="248"/>
      <c r="O72" s="249"/>
      <c r="P72" s="247"/>
      <c r="Q72" s="248"/>
    </row>
    <row r="73" spans="1:17" s="20" customFormat="1" ht="23.95" customHeight="1" x14ac:dyDescent="0.4">
      <c r="A73" s="36">
        <v>69</v>
      </c>
      <c r="B73" s="55">
        <v>168</v>
      </c>
      <c r="C73" s="55">
        <v>6</v>
      </c>
      <c r="D73" s="55">
        <v>6</v>
      </c>
      <c r="E73" s="55">
        <v>0</v>
      </c>
      <c r="F73" s="250"/>
      <c r="G73" s="233" t="s">
        <v>479</v>
      </c>
      <c r="H73" s="6" t="s">
        <v>498</v>
      </c>
      <c r="I73" s="531" t="s">
        <v>1392</v>
      </c>
      <c r="J73" s="3">
        <v>535</v>
      </c>
      <c r="K73" s="57">
        <v>70</v>
      </c>
      <c r="L73" s="60" t="s">
        <v>18</v>
      </c>
      <c r="M73" s="62"/>
      <c r="N73" s="248"/>
      <c r="O73" s="249"/>
      <c r="P73" s="247"/>
      <c r="Q73" s="248"/>
    </row>
    <row r="74" spans="1:17" s="51" customFormat="1" ht="23.95" customHeight="1" x14ac:dyDescent="0.4">
      <c r="A74" s="36">
        <v>70</v>
      </c>
      <c r="B74" s="55">
        <v>169</v>
      </c>
      <c r="C74" s="55">
        <v>6</v>
      </c>
      <c r="D74" s="55">
        <v>1</v>
      </c>
      <c r="E74" s="55">
        <v>5</v>
      </c>
      <c r="F74" s="55"/>
      <c r="G74" s="279" t="s">
        <v>906</v>
      </c>
      <c r="H74" s="6" t="s">
        <v>941</v>
      </c>
      <c r="I74" s="531" t="s">
        <v>466</v>
      </c>
      <c r="J74" s="3">
        <v>535</v>
      </c>
      <c r="K74" s="57">
        <v>70</v>
      </c>
      <c r="L74" s="60" t="s">
        <v>242</v>
      </c>
      <c r="M74" s="79"/>
      <c r="N74" s="80"/>
      <c r="O74" s="81"/>
      <c r="P74" s="77"/>
      <c r="Q74" s="80"/>
    </row>
    <row r="75" spans="1:17" s="20" customFormat="1" ht="23.95" customHeight="1" x14ac:dyDescent="0.4">
      <c r="A75" s="36">
        <v>71</v>
      </c>
      <c r="B75" s="55">
        <v>170</v>
      </c>
      <c r="C75" s="55">
        <v>6</v>
      </c>
      <c r="D75" s="55">
        <v>6</v>
      </c>
      <c r="E75" s="55">
        <v>0</v>
      </c>
      <c r="F75" s="7"/>
      <c r="G75" s="274" t="s">
        <v>867</v>
      </c>
      <c r="H75" s="30" t="s">
        <v>1482</v>
      </c>
      <c r="I75" s="531" t="s">
        <v>859</v>
      </c>
      <c r="J75" s="3">
        <v>535</v>
      </c>
      <c r="K75" s="57">
        <v>70</v>
      </c>
      <c r="L75" s="60" t="s">
        <v>249</v>
      </c>
      <c r="M75" s="62"/>
      <c r="N75" s="248"/>
      <c r="O75" s="249"/>
      <c r="P75" s="247"/>
      <c r="Q75" s="248"/>
    </row>
    <row r="76" spans="1:17" s="20" customFormat="1" ht="23.95" customHeight="1" x14ac:dyDescent="0.4">
      <c r="A76" s="36">
        <v>72</v>
      </c>
      <c r="B76" s="55">
        <v>171</v>
      </c>
      <c r="C76" s="55">
        <v>2</v>
      </c>
      <c r="D76" s="55"/>
      <c r="E76" s="55">
        <v>2</v>
      </c>
      <c r="F76" s="7"/>
      <c r="G76" s="274" t="s">
        <v>879</v>
      </c>
      <c r="H76" s="6" t="s">
        <v>1481</v>
      </c>
      <c r="I76" s="531" t="s">
        <v>1389</v>
      </c>
      <c r="J76" s="3">
        <v>535</v>
      </c>
      <c r="K76" s="57">
        <v>70</v>
      </c>
      <c r="L76" s="60" t="s">
        <v>880</v>
      </c>
      <c r="M76" s="62"/>
      <c r="N76" s="248"/>
      <c r="O76" s="249"/>
      <c r="P76" s="247"/>
      <c r="Q76" s="248"/>
    </row>
    <row r="77" spans="1:17" s="20" customFormat="1" ht="23.95" customHeight="1" x14ac:dyDescent="0.4">
      <c r="A77" s="36">
        <v>73</v>
      </c>
      <c r="B77" s="55">
        <v>172</v>
      </c>
      <c r="C77" s="55">
        <v>2</v>
      </c>
      <c r="D77" s="55"/>
      <c r="E77" s="55">
        <v>2</v>
      </c>
      <c r="F77" s="7"/>
      <c r="G77" s="274" t="s">
        <v>879</v>
      </c>
      <c r="H77" s="8" t="s">
        <v>1480</v>
      </c>
      <c r="I77" s="524" t="s">
        <v>30</v>
      </c>
      <c r="J77" s="3">
        <v>535</v>
      </c>
      <c r="K77" s="57">
        <v>70</v>
      </c>
      <c r="L77" s="60" t="s">
        <v>881</v>
      </c>
      <c r="M77" s="62"/>
      <c r="N77" s="248"/>
      <c r="O77" s="249"/>
      <c r="P77" s="247"/>
      <c r="Q77" s="248"/>
    </row>
    <row r="78" spans="1:17" s="20" customFormat="1" ht="23.95" customHeight="1" x14ac:dyDescent="0.4">
      <c r="A78" s="36">
        <v>74</v>
      </c>
      <c r="B78" s="55">
        <v>173</v>
      </c>
      <c r="C78" s="55">
        <v>2</v>
      </c>
      <c r="D78" s="55"/>
      <c r="E78" s="55">
        <v>2</v>
      </c>
      <c r="F78" s="250"/>
      <c r="G78" s="279" t="s">
        <v>959</v>
      </c>
      <c r="H78" s="6" t="s">
        <v>1065</v>
      </c>
      <c r="I78" s="531" t="s">
        <v>1390</v>
      </c>
      <c r="J78" s="3">
        <v>535</v>
      </c>
      <c r="K78" s="57">
        <v>70</v>
      </c>
      <c r="L78" s="60" t="s">
        <v>960</v>
      </c>
      <c r="M78" s="62"/>
      <c r="N78" s="248"/>
      <c r="O78" s="249"/>
      <c r="P78" s="247"/>
      <c r="Q78" s="248"/>
    </row>
    <row r="79" spans="1:17" s="20" customFormat="1" ht="23.95" customHeight="1" x14ac:dyDescent="0.4">
      <c r="A79" s="36">
        <v>75</v>
      </c>
      <c r="B79" s="55">
        <v>174</v>
      </c>
      <c r="C79" s="55">
        <v>2</v>
      </c>
      <c r="D79" s="55"/>
      <c r="E79" s="55">
        <v>2</v>
      </c>
      <c r="F79" s="250"/>
      <c r="G79" s="279" t="s">
        <v>959</v>
      </c>
      <c r="H79" s="6" t="s">
        <v>1066</v>
      </c>
      <c r="I79" s="531" t="s">
        <v>962</v>
      </c>
      <c r="J79" s="3">
        <v>535</v>
      </c>
      <c r="K79" s="57">
        <v>70</v>
      </c>
      <c r="L79" s="60" t="s">
        <v>960</v>
      </c>
      <c r="M79" s="62"/>
      <c r="N79" s="248"/>
      <c r="O79" s="249"/>
      <c r="P79" s="247"/>
      <c r="Q79" s="248"/>
    </row>
    <row r="80" spans="1:17" s="51" customFormat="1" ht="23.95" customHeight="1" x14ac:dyDescent="0.4">
      <c r="A80" s="36">
        <v>76</v>
      </c>
      <c r="B80" s="10">
        <v>176</v>
      </c>
      <c r="C80" s="55">
        <v>2</v>
      </c>
      <c r="D80" s="55"/>
      <c r="E80" s="55">
        <v>2</v>
      </c>
      <c r="F80" s="110"/>
      <c r="G80" s="393" t="s">
        <v>1059</v>
      </c>
      <c r="H80" s="6" t="s">
        <v>1067</v>
      </c>
      <c r="I80" s="531" t="s">
        <v>1390</v>
      </c>
      <c r="J80" s="3">
        <v>535</v>
      </c>
      <c r="K80" s="57">
        <v>70</v>
      </c>
      <c r="L80" s="60" t="s">
        <v>960</v>
      </c>
      <c r="M80" s="79"/>
      <c r="N80" s="80"/>
      <c r="O80" s="81"/>
      <c r="P80" s="77"/>
      <c r="Q80" s="80"/>
    </row>
    <row r="81" spans="1:17" s="51" customFormat="1" ht="23.95" customHeight="1" x14ac:dyDescent="0.4">
      <c r="A81" s="36">
        <v>77</v>
      </c>
      <c r="B81" s="10">
        <v>177</v>
      </c>
      <c r="C81" s="55">
        <v>2</v>
      </c>
      <c r="D81" s="55"/>
      <c r="E81" s="55">
        <v>2</v>
      </c>
      <c r="F81" s="110"/>
      <c r="G81" s="393" t="s">
        <v>1059</v>
      </c>
      <c r="H81" s="6" t="s">
        <v>1068</v>
      </c>
      <c r="I81" s="531" t="s">
        <v>466</v>
      </c>
      <c r="J81" s="3">
        <v>535</v>
      </c>
      <c r="K81" s="57">
        <v>70</v>
      </c>
      <c r="L81" s="60" t="s">
        <v>960</v>
      </c>
      <c r="M81" s="79"/>
      <c r="N81" s="80"/>
      <c r="O81" s="81"/>
      <c r="P81" s="77"/>
      <c r="Q81" s="80"/>
    </row>
    <row r="82" spans="1:17" s="51" customFormat="1" ht="23.95" customHeight="1" x14ac:dyDescent="0.4">
      <c r="A82" s="562">
        <v>78</v>
      </c>
      <c r="B82" s="563">
        <v>178</v>
      </c>
      <c r="C82" s="256">
        <v>2</v>
      </c>
      <c r="D82" s="256"/>
      <c r="E82" s="256">
        <v>2</v>
      </c>
      <c r="F82" s="564"/>
      <c r="G82" s="565" t="s">
        <v>1443</v>
      </c>
      <c r="H82" s="547" t="s">
        <v>1479</v>
      </c>
      <c r="I82" s="557" t="s">
        <v>1444</v>
      </c>
      <c r="J82" s="566">
        <v>535</v>
      </c>
      <c r="K82" s="257">
        <v>70</v>
      </c>
      <c r="L82" s="258" t="s">
        <v>1445</v>
      </c>
      <c r="M82" s="79"/>
      <c r="N82" s="80"/>
      <c r="O82" s="81"/>
      <c r="P82" s="77"/>
      <c r="Q82" s="80"/>
    </row>
    <row r="83" spans="1:17" s="51" customFormat="1" ht="23.95" customHeight="1" x14ac:dyDescent="0.4">
      <c r="A83" s="562">
        <v>79</v>
      </c>
      <c r="B83" s="563">
        <v>179</v>
      </c>
      <c r="C83" s="256">
        <v>2</v>
      </c>
      <c r="D83" s="256">
        <v>2</v>
      </c>
      <c r="E83" s="256"/>
      <c r="F83" s="564"/>
      <c r="G83" s="565" t="s">
        <v>1443</v>
      </c>
      <c r="H83" s="547" t="s">
        <v>1483</v>
      </c>
      <c r="I83" s="557" t="s">
        <v>1446</v>
      </c>
      <c r="J83" s="566">
        <v>535</v>
      </c>
      <c r="K83" s="257">
        <v>70</v>
      </c>
      <c r="L83" s="258" t="s">
        <v>1447</v>
      </c>
      <c r="M83" s="79"/>
      <c r="N83" s="80"/>
      <c r="O83" s="81"/>
      <c r="P83" s="77"/>
      <c r="Q83" s="80"/>
    </row>
    <row r="84" spans="1:17" s="51" customFormat="1" ht="23.95" customHeight="1" x14ac:dyDescent="0.4">
      <c r="A84" s="376" t="s">
        <v>136</v>
      </c>
      <c r="B84" s="41">
        <f>COUNTA(B5:B83)</f>
        <v>79</v>
      </c>
      <c r="C84" s="41">
        <f>SUM(C5:C83)</f>
        <v>442</v>
      </c>
      <c r="D84" s="41">
        <f>SUM(D5:D83)</f>
        <v>92</v>
      </c>
      <c r="E84" s="41">
        <f>SUM(E5:E82)</f>
        <v>349</v>
      </c>
      <c r="F84" s="41">
        <f>SUM(F5:F81)</f>
        <v>1</v>
      </c>
      <c r="G84" s="41"/>
      <c r="H84" s="41"/>
      <c r="I84" s="41"/>
      <c r="J84" s="41"/>
      <c r="K84" s="41"/>
      <c r="L84" s="394"/>
      <c r="M84" s="79"/>
      <c r="N84" s="80"/>
      <c r="O84" s="81"/>
      <c r="P84" s="77"/>
      <c r="Q84" s="80"/>
    </row>
    <row r="85" spans="1:17" s="20" customFormat="1" ht="23.95" customHeight="1" x14ac:dyDescent="0.4">
      <c r="A85" s="534"/>
      <c r="B85" s="535">
        <v>175</v>
      </c>
      <c r="C85" s="536">
        <v>6</v>
      </c>
      <c r="D85" s="536">
        <v>1</v>
      </c>
      <c r="E85" s="536">
        <v>5</v>
      </c>
      <c r="F85" s="537"/>
      <c r="G85" s="539" t="s">
        <v>1074</v>
      </c>
      <c r="H85" s="540" t="s">
        <v>1075</v>
      </c>
      <c r="I85" s="541" t="s">
        <v>1076</v>
      </c>
      <c r="J85" s="542">
        <v>600</v>
      </c>
      <c r="K85" s="543">
        <v>70</v>
      </c>
      <c r="L85" s="544" t="s">
        <v>150</v>
      </c>
      <c r="M85" s="62"/>
      <c r="N85" s="248"/>
      <c r="O85" s="249"/>
      <c r="P85" s="247"/>
      <c r="Q85" s="248"/>
    </row>
    <row r="86" spans="1:17" s="20" customFormat="1" ht="23.95" customHeight="1" x14ac:dyDescent="0.4">
      <c r="A86" s="428"/>
      <c r="B86" s="428"/>
      <c r="C86" s="78"/>
      <c r="D86" s="78"/>
      <c r="E86" s="78"/>
      <c r="F86" s="50"/>
      <c r="G86" s="429"/>
      <c r="H86" s="430"/>
      <c r="I86" s="80"/>
      <c r="J86" s="81"/>
      <c r="K86" s="77"/>
      <c r="L86" s="80"/>
      <c r="M86" s="62"/>
      <c r="N86" s="248"/>
      <c r="O86" s="249"/>
      <c r="P86" s="247"/>
      <c r="Q86" s="248"/>
    </row>
    <row r="87" spans="1:17" s="9" customFormat="1" ht="66.05" customHeight="1" x14ac:dyDescent="0.4">
      <c r="A87" s="582" t="s">
        <v>1463</v>
      </c>
      <c r="B87" s="576"/>
      <c r="C87" s="576"/>
      <c r="D87" s="576"/>
      <c r="E87" s="576"/>
      <c r="F87" s="576"/>
      <c r="G87" s="576"/>
      <c r="H87" s="576"/>
      <c r="I87" s="576"/>
      <c r="J87" s="576"/>
      <c r="K87" s="576"/>
      <c r="L87" s="576"/>
    </row>
    <row r="88" spans="1:17" x14ac:dyDescent="0.4">
      <c r="A88" s="582"/>
      <c r="B88" s="576"/>
      <c r="C88" s="576"/>
      <c r="D88" s="576"/>
      <c r="E88" s="576"/>
      <c r="F88" s="576"/>
      <c r="G88" s="576"/>
      <c r="H88" s="576"/>
      <c r="I88" s="576"/>
      <c r="J88" s="576"/>
      <c r="K88" s="576"/>
      <c r="L88" s="576"/>
    </row>
    <row r="89" spans="1:17" ht="59.95" customHeight="1" x14ac:dyDescent="0.4"/>
    <row r="100" spans="2:2" x14ac:dyDescent="0.4">
      <c r="B100" s="1"/>
    </row>
    <row r="101" spans="2:2" x14ac:dyDescent="0.4">
      <c r="B101" s="1"/>
    </row>
  </sheetData>
  <autoFilter ref="A4:L85">
    <sortState ref="A5:L83">
      <sortCondition ref="A4:A83"/>
    </sortState>
  </autoFilter>
  <sortState ref="A6:L76">
    <sortCondition ref="B6:B76"/>
  </sortState>
  <mergeCells count="3">
    <mergeCell ref="A1:L1"/>
    <mergeCell ref="A88:L88"/>
    <mergeCell ref="A87:L87"/>
  </mergeCells>
  <phoneticPr fontId="3" type="noConversion"/>
  <pageMargins left="0.55118110236220474" right="0.43307086614173229" top="0.51181102362204722" bottom="0.19685039370078741" header="0.74803149606299213" footer="0.19685039370078741"/>
  <pageSetup paperSize="9" scale="6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71"/>
  <sheetViews>
    <sheetView view="pageBreakPreview" zoomScaleNormal="100" zoomScaleSheetLayoutView="100" workbookViewId="0">
      <pane xSplit="2" ySplit="4" topLeftCell="C51" activePane="bottomRight" state="frozen"/>
      <selection pane="topRight" activeCell="C1" sqref="C1"/>
      <selection pane="bottomLeft" activeCell="A5" sqref="A5"/>
      <selection pane="bottomRight" activeCell="E60" sqref="E60"/>
    </sheetView>
  </sheetViews>
  <sheetFormatPr defaultColWidth="9" defaultRowHeight="18.2" x14ac:dyDescent="0.4"/>
  <cols>
    <col min="1" max="1" width="6.69921875" style="11" bestFit="1" customWidth="1"/>
    <col min="2" max="2" width="5.19921875" style="242" bestFit="1" customWidth="1"/>
    <col min="3" max="3" width="6" style="11" bestFit="1" customWidth="1"/>
    <col min="4" max="4" width="5.19921875" style="11" bestFit="1" customWidth="1"/>
    <col min="5" max="5" width="6" style="11" bestFit="1" customWidth="1"/>
    <col min="6" max="6" width="5.19921875" style="11" bestFit="1" customWidth="1"/>
    <col min="7" max="7" width="26.69921875" style="297" customWidth="1"/>
    <col min="8" max="8" width="59.09765625" style="1" customWidth="1"/>
    <col min="9" max="9" width="12.5" style="1" customWidth="1"/>
    <col min="10" max="11" width="9" style="1"/>
    <col min="12" max="12" width="7.09765625" style="1" bestFit="1" customWidth="1"/>
    <col min="13" max="16384" width="9" style="1"/>
  </cols>
  <sheetData>
    <row r="1" spans="1:12" ht="31.95" x14ac:dyDescent="0.4">
      <c r="A1" s="580" t="s">
        <v>289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</row>
    <row r="2" spans="1:12" ht="21.3" x14ac:dyDescent="0.4">
      <c r="A2" s="1"/>
      <c r="C2" s="25"/>
      <c r="D2" s="25"/>
      <c r="E2" s="25"/>
      <c r="F2" s="25"/>
      <c r="G2" s="22"/>
      <c r="H2" s="21"/>
      <c r="I2" s="21"/>
      <c r="J2" s="590"/>
      <c r="K2" s="590"/>
      <c r="L2" s="590"/>
    </row>
    <row r="3" spans="1:12" ht="20.2" customHeight="1" x14ac:dyDescent="0.4">
      <c r="A3" s="591" t="s">
        <v>1371</v>
      </c>
      <c r="B3" s="591"/>
      <c r="C3" s="591"/>
      <c r="D3" s="591"/>
      <c r="E3" s="591"/>
      <c r="F3" s="591"/>
      <c r="G3" s="592"/>
      <c r="H3" s="591"/>
      <c r="I3" s="591"/>
      <c r="J3" s="591"/>
      <c r="K3" s="591"/>
      <c r="L3" s="591"/>
    </row>
    <row r="4" spans="1:12" s="9" customFormat="1" ht="34" customHeight="1" x14ac:dyDescent="0.4">
      <c r="A4" s="372" t="s">
        <v>201</v>
      </c>
      <c r="B4" s="373" t="s">
        <v>202</v>
      </c>
      <c r="C4" s="373" t="s">
        <v>203</v>
      </c>
      <c r="D4" s="373" t="s">
        <v>206</v>
      </c>
      <c r="E4" s="373" t="s">
        <v>207</v>
      </c>
      <c r="F4" s="371" t="s">
        <v>821</v>
      </c>
      <c r="G4" s="435" t="s">
        <v>817</v>
      </c>
      <c r="H4" s="371" t="s">
        <v>1069</v>
      </c>
      <c r="I4" s="371" t="s">
        <v>204</v>
      </c>
      <c r="J4" s="371" t="s">
        <v>208</v>
      </c>
      <c r="K4" s="371" t="s">
        <v>209</v>
      </c>
      <c r="L4" s="374" t="s">
        <v>205</v>
      </c>
    </row>
    <row r="5" spans="1:12" ht="30.05" customHeight="1" x14ac:dyDescent="0.4">
      <c r="A5" s="583">
        <v>1</v>
      </c>
      <c r="B5" s="584">
        <v>200</v>
      </c>
      <c r="C5" s="115">
        <v>6</v>
      </c>
      <c r="D5" s="115">
        <v>1</v>
      </c>
      <c r="E5" s="115">
        <f>SUM(C5-D5)-F5</f>
        <v>5</v>
      </c>
      <c r="F5" s="115"/>
      <c r="G5" s="593" t="s">
        <v>211</v>
      </c>
      <c r="H5" s="16" t="s">
        <v>344</v>
      </c>
      <c r="I5" s="117" t="s">
        <v>109</v>
      </c>
      <c r="J5" s="117">
        <v>535</v>
      </c>
      <c r="K5" s="117">
        <v>70</v>
      </c>
      <c r="L5" s="116" t="s">
        <v>267</v>
      </c>
    </row>
    <row r="6" spans="1:12" ht="30.05" customHeight="1" x14ac:dyDescent="0.4">
      <c r="A6" s="583"/>
      <c r="B6" s="584"/>
      <c r="C6" s="115">
        <v>6</v>
      </c>
      <c r="D6" s="115">
        <v>1</v>
      </c>
      <c r="E6" s="115">
        <f>SUM(C6-D6)-F6</f>
        <v>5</v>
      </c>
      <c r="F6" s="115"/>
      <c r="G6" s="593"/>
      <c r="H6" s="16" t="s">
        <v>345</v>
      </c>
      <c r="I6" s="117" t="s">
        <v>109</v>
      </c>
      <c r="J6" s="117">
        <v>535</v>
      </c>
      <c r="K6" s="117">
        <v>70</v>
      </c>
      <c r="L6" s="116" t="s">
        <v>267</v>
      </c>
    </row>
    <row r="7" spans="1:12" ht="30.05" customHeight="1" x14ac:dyDescent="0.4">
      <c r="A7" s="468">
        <v>2</v>
      </c>
      <c r="B7" s="369">
        <v>201</v>
      </c>
      <c r="C7" s="115">
        <v>6</v>
      </c>
      <c r="D7" s="115">
        <v>1</v>
      </c>
      <c r="E7" s="115">
        <f>SUM(C7-D7)-F7</f>
        <v>5</v>
      </c>
      <c r="F7" s="115"/>
      <c r="G7" s="433"/>
      <c r="H7" s="16" t="s">
        <v>346</v>
      </c>
      <c r="I7" s="117" t="s">
        <v>109</v>
      </c>
      <c r="J7" s="117">
        <v>535</v>
      </c>
      <c r="K7" s="117">
        <v>70</v>
      </c>
      <c r="L7" s="116" t="s">
        <v>267</v>
      </c>
    </row>
    <row r="8" spans="1:12" ht="30.05" customHeight="1" x14ac:dyDescent="0.4">
      <c r="A8" s="468">
        <v>3</v>
      </c>
      <c r="B8" s="369">
        <v>202</v>
      </c>
      <c r="C8" s="115">
        <v>6</v>
      </c>
      <c r="D8" s="115">
        <v>1</v>
      </c>
      <c r="E8" s="115">
        <f>SUM(C8-D8)-F8</f>
        <v>5</v>
      </c>
      <c r="F8" s="115"/>
      <c r="G8" s="433"/>
      <c r="H8" s="16" t="s">
        <v>872</v>
      </c>
      <c r="I8" s="117" t="s">
        <v>1393</v>
      </c>
      <c r="J8" s="117">
        <v>535</v>
      </c>
      <c r="K8" s="117">
        <v>70</v>
      </c>
      <c r="L8" s="116" t="s">
        <v>267</v>
      </c>
    </row>
    <row r="9" spans="1:12" ht="30.05" customHeight="1" x14ac:dyDescent="0.4">
      <c r="A9" s="468">
        <v>4</v>
      </c>
      <c r="B9" s="369">
        <v>203</v>
      </c>
      <c r="C9" s="115">
        <v>6</v>
      </c>
      <c r="D9" s="115">
        <v>1</v>
      </c>
      <c r="E9" s="115">
        <v>5</v>
      </c>
      <c r="F9" s="369"/>
      <c r="G9" s="436" t="s">
        <v>255</v>
      </c>
      <c r="H9" s="379" t="s">
        <v>933</v>
      </c>
      <c r="I9" s="117" t="s">
        <v>1394</v>
      </c>
      <c r="J9" s="117">
        <v>535</v>
      </c>
      <c r="K9" s="117">
        <v>70</v>
      </c>
      <c r="L9" s="116" t="s">
        <v>267</v>
      </c>
    </row>
    <row r="10" spans="1:12" ht="30.05" customHeight="1" x14ac:dyDescent="0.4">
      <c r="A10" s="468">
        <v>5</v>
      </c>
      <c r="B10" s="370">
        <v>204</v>
      </c>
      <c r="C10" s="65">
        <v>6</v>
      </c>
      <c r="D10" s="65">
        <v>1</v>
      </c>
      <c r="E10" s="65">
        <f t="shared" ref="E10:E19" si="0">SUM(C10-D10)-F10</f>
        <v>5</v>
      </c>
      <c r="F10" s="65"/>
      <c r="G10" s="434"/>
      <c r="H10" s="16" t="s">
        <v>336</v>
      </c>
      <c r="I10" s="17" t="s">
        <v>266</v>
      </c>
      <c r="J10" s="17">
        <v>535</v>
      </c>
      <c r="K10" s="17">
        <v>70</v>
      </c>
      <c r="L10" s="75" t="s">
        <v>267</v>
      </c>
    </row>
    <row r="11" spans="1:12" ht="30.05" customHeight="1" x14ac:dyDescent="0.4">
      <c r="A11" s="583">
        <v>6</v>
      </c>
      <c r="B11" s="595">
        <v>205</v>
      </c>
      <c r="C11" s="65">
        <v>6</v>
      </c>
      <c r="D11" s="65">
        <v>1</v>
      </c>
      <c r="E11" s="65">
        <f t="shared" si="0"/>
        <v>5</v>
      </c>
      <c r="F11" s="65"/>
      <c r="G11" s="594" t="s">
        <v>211</v>
      </c>
      <c r="H11" s="16" t="s">
        <v>337</v>
      </c>
      <c r="I11" s="17" t="s">
        <v>113</v>
      </c>
      <c r="J11" s="17">
        <v>535</v>
      </c>
      <c r="K11" s="17">
        <v>70</v>
      </c>
      <c r="L11" s="75" t="s">
        <v>267</v>
      </c>
    </row>
    <row r="12" spans="1:12" ht="30.05" customHeight="1" x14ac:dyDescent="0.4">
      <c r="A12" s="583"/>
      <c r="B12" s="595"/>
      <c r="C12" s="65">
        <v>6</v>
      </c>
      <c r="D12" s="65">
        <v>1</v>
      </c>
      <c r="E12" s="65">
        <f t="shared" si="0"/>
        <v>5</v>
      </c>
      <c r="F12" s="65"/>
      <c r="G12" s="594"/>
      <c r="H12" s="16" t="s">
        <v>338</v>
      </c>
      <c r="I12" s="17" t="s">
        <v>113</v>
      </c>
      <c r="J12" s="17">
        <v>535</v>
      </c>
      <c r="K12" s="17">
        <v>70</v>
      </c>
      <c r="L12" s="75" t="s">
        <v>267</v>
      </c>
    </row>
    <row r="13" spans="1:12" ht="30.05" customHeight="1" x14ac:dyDescent="0.4">
      <c r="A13" s="468">
        <v>7</v>
      </c>
      <c r="B13" s="369">
        <v>206</v>
      </c>
      <c r="C13" s="115">
        <v>5</v>
      </c>
      <c r="D13" s="115">
        <v>1</v>
      </c>
      <c r="E13" s="115">
        <f t="shared" si="0"/>
        <v>4</v>
      </c>
      <c r="F13" s="115"/>
      <c r="G13" s="433"/>
      <c r="H13" s="16" t="s">
        <v>339</v>
      </c>
      <c r="I13" s="117" t="s">
        <v>113</v>
      </c>
      <c r="J13" s="117">
        <v>535</v>
      </c>
      <c r="K13" s="117">
        <v>70</v>
      </c>
      <c r="L13" s="76" t="s">
        <v>267</v>
      </c>
    </row>
    <row r="14" spans="1:12" s="51" customFormat="1" ht="30.05" customHeight="1" x14ac:dyDescent="0.4">
      <c r="A14" s="583">
        <v>8</v>
      </c>
      <c r="B14" s="584">
        <v>207</v>
      </c>
      <c r="C14" s="115">
        <v>6</v>
      </c>
      <c r="D14" s="115">
        <v>1</v>
      </c>
      <c r="E14" s="115">
        <f t="shared" si="0"/>
        <v>5</v>
      </c>
      <c r="F14" s="115"/>
      <c r="G14" s="593" t="s">
        <v>211</v>
      </c>
      <c r="H14" s="16" t="s">
        <v>489</v>
      </c>
      <c r="I14" s="117" t="s">
        <v>114</v>
      </c>
      <c r="J14" s="117">
        <v>535</v>
      </c>
      <c r="K14" s="117">
        <v>70</v>
      </c>
      <c r="L14" s="76" t="s">
        <v>267</v>
      </c>
    </row>
    <row r="15" spans="1:12" s="58" customFormat="1" ht="30.05" customHeight="1" x14ac:dyDescent="0.4">
      <c r="A15" s="583"/>
      <c r="B15" s="584"/>
      <c r="C15" s="115">
        <v>6</v>
      </c>
      <c r="D15" s="115">
        <v>1</v>
      </c>
      <c r="E15" s="115">
        <f t="shared" si="0"/>
        <v>5</v>
      </c>
      <c r="F15" s="115"/>
      <c r="G15" s="593"/>
      <c r="H15" s="16" t="s">
        <v>490</v>
      </c>
      <c r="I15" s="117" t="s">
        <v>114</v>
      </c>
      <c r="J15" s="117">
        <v>535</v>
      </c>
      <c r="K15" s="117">
        <v>70</v>
      </c>
      <c r="L15" s="76" t="s">
        <v>267</v>
      </c>
    </row>
    <row r="16" spans="1:12" s="58" customFormat="1" ht="30.05" customHeight="1" x14ac:dyDescent="0.4">
      <c r="A16" s="468">
        <v>9</v>
      </c>
      <c r="B16" s="369">
        <v>208</v>
      </c>
      <c r="C16" s="115">
        <v>6</v>
      </c>
      <c r="D16" s="115">
        <v>1</v>
      </c>
      <c r="E16" s="115">
        <f t="shared" si="0"/>
        <v>5</v>
      </c>
      <c r="F16" s="115"/>
      <c r="G16" s="433"/>
      <c r="H16" s="16" t="s">
        <v>340</v>
      </c>
      <c r="I16" s="117" t="s">
        <v>114</v>
      </c>
      <c r="J16" s="117">
        <v>535</v>
      </c>
      <c r="K16" s="117">
        <v>70</v>
      </c>
      <c r="L16" s="76" t="s">
        <v>267</v>
      </c>
    </row>
    <row r="17" spans="1:12" s="58" customFormat="1" ht="30.05" customHeight="1" x14ac:dyDescent="0.4">
      <c r="A17" s="468">
        <v>10</v>
      </c>
      <c r="B17" s="369">
        <v>209</v>
      </c>
      <c r="C17" s="115">
        <v>6</v>
      </c>
      <c r="D17" s="115">
        <v>1</v>
      </c>
      <c r="E17" s="115">
        <f t="shared" si="0"/>
        <v>5</v>
      </c>
      <c r="F17" s="115"/>
      <c r="G17" s="433"/>
      <c r="H17" s="16" t="s">
        <v>493</v>
      </c>
      <c r="I17" s="117" t="s">
        <v>114</v>
      </c>
      <c r="J17" s="117">
        <v>535</v>
      </c>
      <c r="K17" s="117">
        <v>70</v>
      </c>
      <c r="L17" s="116" t="s">
        <v>267</v>
      </c>
    </row>
    <row r="18" spans="1:12" ht="30.05" customHeight="1" x14ac:dyDescent="0.4">
      <c r="A18" s="468">
        <v>11</v>
      </c>
      <c r="B18" s="369">
        <v>210</v>
      </c>
      <c r="C18" s="115">
        <v>5</v>
      </c>
      <c r="D18" s="115">
        <v>1</v>
      </c>
      <c r="E18" s="115">
        <f t="shared" si="0"/>
        <v>4</v>
      </c>
      <c r="F18" s="115"/>
      <c r="G18" s="433"/>
      <c r="H18" s="16" t="s">
        <v>341</v>
      </c>
      <c r="I18" s="117" t="s">
        <v>106</v>
      </c>
      <c r="J18" s="117">
        <v>535</v>
      </c>
      <c r="K18" s="117">
        <v>70</v>
      </c>
      <c r="L18" s="116" t="s">
        <v>267</v>
      </c>
    </row>
    <row r="19" spans="1:12" ht="30.05" customHeight="1" x14ac:dyDescent="0.4">
      <c r="A19" s="468">
        <v>12</v>
      </c>
      <c r="B19" s="369">
        <v>211</v>
      </c>
      <c r="C19" s="115">
        <v>6</v>
      </c>
      <c r="D19" s="115">
        <v>1</v>
      </c>
      <c r="E19" s="115">
        <f t="shared" si="0"/>
        <v>5</v>
      </c>
      <c r="F19" s="115"/>
      <c r="G19" s="433"/>
      <c r="H19" s="16" t="s">
        <v>342</v>
      </c>
      <c r="I19" s="117" t="s">
        <v>115</v>
      </c>
      <c r="J19" s="117">
        <v>535</v>
      </c>
      <c r="K19" s="117">
        <v>70</v>
      </c>
      <c r="L19" s="116" t="s">
        <v>267</v>
      </c>
    </row>
    <row r="20" spans="1:12" ht="30.05" customHeight="1" x14ac:dyDescent="0.4">
      <c r="A20" s="468">
        <v>13</v>
      </c>
      <c r="B20" s="369">
        <v>212</v>
      </c>
      <c r="C20" s="115">
        <v>6</v>
      </c>
      <c r="D20" s="115">
        <v>1</v>
      </c>
      <c r="E20" s="115">
        <v>5</v>
      </c>
      <c r="F20" s="369"/>
      <c r="G20" s="436" t="s">
        <v>255</v>
      </c>
      <c r="H20" s="379" t="s">
        <v>351</v>
      </c>
      <c r="I20" s="117" t="s">
        <v>266</v>
      </c>
      <c r="J20" s="117">
        <v>535</v>
      </c>
      <c r="K20" s="117">
        <v>70</v>
      </c>
      <c r="L20" s="116" t="s">
        <v>267</v>
      </c>
    </row>
    <row r="21" spans="1:12" ht="30.05" customHeight="1" x14ac:dyDescent="0.4">
      <c r="A21" s="583">
        <v>14</v>
      </c>
      <c r="B21" s="584">
        <v>213</v>
      </c>
      <c r="C21" s="115">
        <v>6</v>
      </c>
      <c r="D21" s="115">
        <v>6</v>
      </c>
      <c r="E21" s="115">
        <f>SUM(C21-D21)-F21</f>
        <v>0</v>
      </c>
      <c r="F21" s="115"/>
      <c r="G21" s="593" t="s">
        <v>211</v>
      </c>
      <c r="H21" s="16" t="s">
        <v>343</v>
      </c>
      <c r="I21" s="117" t="s">
        <v>314</v>
      </c>
      <c r="J21" s="117">
        <v>535</v>
      </c>
      <c r="K21" s="117">
        <v>70</v>
      </c>
      <c r="L21" s="76" t="s">
        <v>267</v>
      </c>
    </row>
    <row r="22" spans="1:12" ht="30.05" customHeight="1" x14ac:dyDescent="0.4">
      <c r="A22" s="583"/>
      <c r="B22" s="584"/>
      <c r="C22" s="115">
        <v>6</v>
      </c>
      <c r="D22" s="115">
        <v>1</v>
      </c>
      <c r="E22" s="115">
        <f>SUM(C22-D22)-F22</f>
        <v>5</v>
      </c>
      <c r="F22" s="115"/>
      <c r="G22" s="593"/>
      <c r="H22" s="379" t="s">
        <v>491</v>
      </c>
      <c r="I22" s="117" t="s">
        <v>116</v>
      </c>
      <c r="J22" s="117">
        <v>535</v>
      </c>
      <c r="K22" s="117">
        <v>70</v>
      </c>
      <c r="L22" s="76" t="s">
        <v>267</v>
      </c>
    </row>
    <row r="23" spans="1:12" ht="30.05" customHeight="1" x14ac:dyDescent="0.4">
      <c r="A23" s="468">
        <v>15</v>
      </c>
      <c r="B23" s="369">
        <v>214</v>
      </c>
      <c r="C23" s="115">
        <v>6</v>
      </c>
      <c r="D23" s="115">
        <v>1</v>
      </c>
      <c r="E23" s="115">
        <v>5</v>
      </c>
      <c r="F23" s="115"/>
      <c r="G23" s="112" t="s">
        <v>292</v>
      </c>
      <c r="H23" s="379" t="s">
        <v>349</v>
      </c>
      <c r="I23" s="117" t="s">
        <v>117</v>
      </c>
      <c r="J23" s="117">
        <v>535</v>
      </c>
      <c r="K23" s="117">
        <v>70</v>
      </c>
      <c r="L23" s="116" t="s">
        <v>267</v>
      </c>
    </row>
    <row r="24" spans="1:12" ht="30.05" customHeight="1" x14ac:dyDescent="0.4">
      <c r="A24" s="468">
        <v>16</v>
      </c>
      <c r="B24" s="369">
        <v>215</v>
      </c>
      <c r="C24" s="115">
        <v>6</v>
      </c>
      <c r="D24" s="115">
        <v>1</v>
      </c>
      <c r="E24" s="115">
        <v>5</v>
      </c>
      <c r="F24" s="115"/>
      <c r="G24" s="112" t="s">
        <v>214</v>
      </c>
      <c r="H24" s="379" t="s">
        <v>350</v>
      </c>
      <c r="I24" s="117" t="s">
        <v>118</v>
      </c>
      <c r="J24" s="117">
        <v>535</v>
      </c>
      <c r="K24" s="117">
        <v>70</v>
      </c>
      <c r="L24" s="116" t="s">
        <v>267</v>
      </c>
    </row>
    <row r="25" spans="1:12" ht="30.05" customHeight="1" x14ac:dyDescent="0.4">
      <c r="A25" s="468">
        <v>17</v>
      </c>
      <c r="B25" s="369">
        <v>216</v>
      </c>
      <c r="C25" s="115">
        <v>6</v>
      </c>
      <c r="D25" s="115">
        <v>1</v>
      </c>
      <c r="E25" s="115">
        <f>SUM(C25-D25)-F25</f>
        <v>5</v>
      </c>
      <c r="F25" s="115"/>
      <c r="G25" s="259"/>
      <c r="H25" s="379" t="s">
        <v>930</v>
      </c>
      <c r="I25" s="117" t="s">
        <v>1398</v>
      </c>
      <c r="J25" s="117">
        <v>535</v>
      </c>
      <c r="K25" s="117">
        <v>70</v>
      </c>
      <c r="L25" s="116" t="s">
        <v>267</v>
      </c>
    </row>
    <row r="26" spans="1:12" ht="30.05" customHeight="1" x14ac:dyDescent="0.4">
      <c r="A26" s="468">
        <v>18</v>
      </c>
      <c r="B26" s="369">
        <v>217</v>
      </c>
      <c r="C26" s="115">
        <v>6</v>
      </c>
      <c r="D26" s="115">
        <v>2</v>
      </c>
      <c r="E26" s="115">
        <v>4</v>
      </c>
      <c r="F26" s="369"/>
      <c r="G26" s="112" t="s">
        <v>293</v>
      </c>
      <c r="H26" s="379" t="s">
        <v>492</v>
      </c>
      <c r="I26" s="117" t="s">
        <v>269</v>
      </c>
      <c r="J26" s="117">
        <v>535</v>
      </c>
      <c r="K26" s="117">
        <v>70</v>
      </c>
      <c r="L26" s="116" t="s">
        <v>267</v>
      </c>
    </row>
    <row r="27" spans="1:12" ht="30.05" customHeight="1" x14ac:dyDescent="0.4">
      <c r="A27" s="468">
        <v>19</v>
      </c>
      <c r="B27" s="369">
        <v>218</v>
      </c>
      <c r="C27" s="115">
        <v>6</v>
      </c>
      <c r="D27" s="115">
        <v>1</v>
      </c>
      <c r="E27" s="115">
        <f t="shared" ref="E27:E32" si="1">SUM(C27-D27)-F27</f>
        <v>5</v>
      </c>
      <c r="F27" s="115"/>
      <c r="G27" s="112" t="s">
        <v>461</v>
      </c>
      <c r="H27" s="16" t="s">
        <v>459</v>
      </c>
      <c r="I27" s="117" t="s">
        <v>118</v>
      </c>
      <c r="J27" s="117">
        <v>535</v>
      </c>
      <c r="K27" s="117">
        <v>70</v>
      </c>
      <c r="L27" s="116" t="s">
        <v>267</v>
      </c>
    </row>
    <row r="28" spans="1:12" ht="30.05" customHeight="1" x14ac:dyDescent="0.4">
      <c r="A28" s="468">
        <v>20</v>
      </c>
      <c r="B28" s="369">
        <v>219</v>
      </c>
      <c r="C28" s="115">
        <v>6</v>
      </c>
      <c r="D28" s="115">
        <v>1</v>
      </c>
      <c r="E28" s="115">
        <f t="shared" si="1"/>
        <v>5</v>
      </c>
      <c r="F28" s="115"/>
      <c r="G28" s="112" t="s">
        <v>461</v>
      </c>
      <c r="H28" s="16" t="s">
        <v>458</v>
      </c>
      <c r="I28" s="117" t="s">
        <v>268</v>
      </c>
      <c r="J28" s="117">
        <v>535</v>
      </c>
      <c r="K28" s="117">
        <v>70</v>
      </c>
      <c r="L28" s="76" t="s">
        <v>267</v>
      </c>
    </row>
    <row r="29" spans="1:12" ht="30.05" customHeight="1" x14ac:dyDescent="0.4">
      <c r="A29" s="468">
        <v>21</v>
      </c>
      <c r="B29" s="369">
        <v>220</v>
      </c>
      <c r="C29" s="115">
        <v>6</v>
      </c>
      <c r="D29" s="115">
        <v>1</v>
      </c>
      <c r="E29" s="115">
        <f t="shared" si="1"/>
        <v>5</v>
      </c>
      <c r="F29" s="115"/>
      <c r="G29" s="112" t="s">
        <v>461</v>
      </c>
      <c r="H29" s="16" t="s">
        <v>460</v>
      </c>
      <c r="I29" s="117" t="s">
        <v>117</v>
      </c>
      <c r="J29" s="117">
        <v>535</v>
      </c>
      <c r="K29" s="117">
        <v>70</v>
      </c>
      <c r="L29" s="116" t="s">
        <v>267</v>
      </c>
    </row>
    <row r="30" spans="1:12" ht="30.05" customHeight="1" x14ac:dyDescent="0.4">
      <c r="A30" s="468">
        <v>22</v>
      </c>
      <c r="B30" s="369">
        <v>221</v>
      </c>
      <c r="C30" s="115">
        <v>10</v>
      </c>
      <c r="D30" s="115">
        <v>10</v>
      </c>
      <c r="E30" s="115">
        <f t="shared" si="1"/>
        <v>0</v>
      </c>
      <c r="F30" s="115"/>
      <c r="G30" s="433" t="s">
        <v>213</v>
      </c>
      <c r="H30" s="16" t="s">
        <v>348</v>
      </c>
      <c r="I30" s="117" t="s">
        <v>1395</v>
      </c>
      <c r="J30" s="117">
        <v>500</v>
      </c>
      <c r="K30" s="117">
        <v>70</v>
      </c>
      <c r="L30" s="76" t="s">
        <v>267</v>
      </c>
    </row>
    <row r="31" spans="1:12" ht="30.05" customHeight="1" x14ac:dyDescent="0.4">
      <c r="A31" s="468">
        <v>23</v>
      </c>
      <c r="B31" s="369">
        <v>222</v>
      </c>
      <c r="C31" s="115">
        <v>10</v>
      </c>
      <c r="D31" s="115">
        <v>10</v>
      </c>
      <c r="E31" s="115">
        <f t="shared" si="1"/>
        <v>0</v>
      </c>
      <c r="F31" s="115"/>
      <c r="G31" s="433" t="s">
        <v>213</v>
      </c>
      <c r="H31" s="16" t="s">
        <v>393</v>
      </c>
      <c r="I31" s="117" t="s">
        <v>1441</v>
      </c>
      <c r="J31" s="117">
        <v>500</v>
      </c>
      <c r="K31" s="117">
        <v>70</v>
      </c>
      <c r="L31" s="76" t="s">
        <v>267</v>
      </c>
    </row>
    <row r="32" spans="1:12" ht="30.05" customHeight="1" x14ac:dyDescent="0.4">
      <c r="A32" s="468">
        <v>24</v>
      </c>
      <c r="B32" s="369">
        <v>223</v>
      </c>
      <c r="C32" s="115">
        <v>6</v>
      </c>
      <c r="D32" s="115">
        <v>6</v>
      </c>
      <c r="E32" s="115">
        <f t="shared" si="1"/>
        <v>0</v>
      </c>
      <c r="F32" s="115"/>
      <c r="G32" s="433"/>
      <c r="H32" s="16" t="s">
        <v>347</v>
      </c>
      <c r="I32" s="117" t="s">
        <v>1396</v>
      </c>
      <c r="J32" s="117">
        <v>535</v>
      </c>
      <c r="K32" s="117">
        <v>70</v>
      </c>
      <c r="L32" s="76" t="s">
        <v>267</v>
      </c>
    </row>
    <row r="33" spans="1:12" ht="30.05" customHeight="1" x14ac:dyDescent="0.4">
      <c r="A33" s="468">
        <v>25</v>
      </c>
      <c r="B33" s="369">
        <v>251</v>
      </c>
      <c r="C33" s="115">
        <v>10</v>
      </c>
      <c r="D33" s="115">
        <v>1</v>
      </c>
      <c r="E33" s="115">
        <v>9</v>
      </c>
      <c r="F33" s="115"/>
      <c r="G33" s="259" t="s">
        <v>211</v>
      </c>
      <c r="H33" s="114" t="s">
        <v>352</v>
      </c>
      <c r="I33" s="117" t="s">
        <v>109</v>
      </c>
      <c r="J33" s="117">
        <v>470</v>
      </c>
      <c r="K33" s="117">
        <v>70</v>
      </c>
      <c r="L33" s="116" t="s">
        <v>127</v>
      </c>
    </row>
    <row r="34" spans="1:12" ht="30.05" customHeight="1" x14ac:dyDescent="0.4">
      <c r="A34" s="468">
        <v>26</v>
      </c>
      <c r="B34" s="369">
        <v>253</v>
      </c>
      <c r="C34" s="115">
        <v>8</v>
      </c>
      <c r="D34" s="115">
        <v>1</v>
      </c>
      <c r="E34" s="115">
        <v>7</v>
      </c>
      <c r="F34" s="115"/>
      <c r="G34" s="259" t="s">
        <v>211</v>
      </c>
      <c r="H34" s="114" t="s">
        <v>360</v>
      </c>
      <c r="I34" s="117" t="s">
        <v>1442</v>
      </c>
      <c r="J34" s="117">
        <v>470</v>
      </c>
      <c r="K34" s="117">
        <v>70</v>
      </c>
      <c r="L34" s="116" t="s">
        <v>127</v>
      </c>
    </row>
    <row r="35" spans="1:12" ht="30.05" customHeight="1" x14ac:dyDescent="0.4">
      <c r="A35" s="468">
        <v>27</v>
      </c>
      <c r="B35" s="369">
        <v>254</v>
      </c>
      <c r="C35" s="115">
        <v>5</v>
      </c>
      <c r="D35" s="115">
        <v>1</v>
      </c>
      <c r="E35" s="115">
        <v>4</v>
      </c>
      <c r="F35" s="115"/>
      <c r="G35" s="259"/>
      <c r="H35" s="113" t="s">
        <v>1351</v>
      </c>
      <c r="I35" s="117" t="s">
        <v>1442</v>
      </c>
      <c r="J35" s="117">
        <v>535</v>
      </c>
      <c r="K35" s="117">
        <v>70</v>
      </c>
      <c r="L35" s="116" t="s">
        <v>212</v>
      </c>
    </row>
    <row r="36" spans="1:12" ht="30.05" customHeight="1" x14ac:dyDescent="0.4">
      <c r="A36" s="468">
        <v>28</v>
      </c>
      <c r="B36" s="369">
        <v>256</v>
      </c>
      <c r="C36" s="115">
        <v>4</v>
      </c>
      <c r="D36" s="115">
        <v>1</v>
      </c>
      <c r="E36" s="115">
        <v>3</v>
      </c>
      <c r="F36" s="115"/>
      <c r="G36" s="73" t="s">
        <v>839</v>
      </c>
      <c r="H36" s="113" t="s">
        <v>355</v>
      </c>
      <c r="I36" s="117" t="s">
        <v>257</v>
      </c>
      <c r="J36" s="117">
        <v>535</v>
      </c>
      <c r="K36" s="117">
        <v>70</v>
      </c>
      <c r="L36" s="116" t="s">
        <v>258</v>
      </c>
    </row>
    <row r="37" spans="1:12" ht="30.05" customHeight="1" x14ac:dyDescent="0.4">
      <c r="A37" s="519">
        <v>29</v>
      </c>
      <c r="B37" s="518">
        <v>259</v>
      </c>
      <c r="C37" s="65">
        <v>5</v>
      </c>
      <c r="D37" s="65">
        <v>1</v>
      </c>
      <c r="E37" s="65">
        <v>4</v>
      </c>
      <c r="F37" s="65"/>
      <c r="G37" s="522"/>
      <c r="H37" s="493" t="s">
        <v>1368</v>
      </c>
      <c r="I37" s="117" t="s">
        <v>1442</v>
      </c>
      <c r="J37" s="17">
        <v>535</v>
      </c>
      <c r="K37" s="17">
        <v>70</v>
      </c>
      <c r="L37" s="40" t="s">
        <v>127</v>
      </c>
    </row>
    <row r="38" spans="1:12" s="9" customFormat="1" ht="30.05" customHeight="1" x14ac:dyDescent="0.4">
      <c r="A38" s="468">
        <v>30</v>
      </c>
      <c r="B38" s="369">
        <v>263</v>
      </c>
      <c r="C38" s="28">
        <v>1</v>
      </c>
      <c r="D38" s="28">
        <v>1</v>
      </c>
      <c r="E38" s="28"/>
      <c r="F38" s="28"/>
      <c r="G38" s="436" t="s">
        <v>852</v>
      </c>
      <c r="H38" s="380" t="s">
        <v>828</v>
      </c>
      <c r="I38" s="117" t="s">
        <v>1441</v>
      </c>
      <c r="J38" s="117">
        <v>535</v>
      </c>
      <c r="K38" s="117">
        <v>70</v>
      </c>
      <c r="L38" s="252" t="s">
        <v>823</v>
      </c>
    </row>
    <row r="39" spans="1:12" ht="30.05" customHeight="1" x14ac:dyDescent="0.4">
      <c r="A39" s="468">
        <v>31</v>
      </c>
      <c r="B39" s="369">
        <v>264</v>
      </c>
      <c r="C39" s="28">
        <v>1</v>
      </c>
      <c r="D39" s="28">
        <v>1</v>
      </c>
      <c r="E39" s="28"/>
      <c r="F39" s="28"/>
      <c r="G39" s="436" t="s">
        <v>852</v>
      </c>
      <c r="H39" s="380" t="s">
        <v>829</v>
      </c>
      <c r="I39" s="117" t="s">
        <v>824</v>
      </c>
      <c r="J39" s="117">
        <v>535</v>
      </c>
      <c r="K39" s="117">
        <v>70</v>
      </c>
      <c r="L39" s="252" t="s">
        <v>823</v>
      </c>
    </row>
    <row r="40" spans="1:12" ht="30.05" customHeight="1" x14ac:dyDescent="0.4">
      <c r="A40" s="468">
        <v>32</v>
      </c>
      <c r="B40" s="369">
        <v>265</v>
      </c>
      <c r="C40" s="28">
        <v>1</v>
      </c>
      <c r="D40" s="28">
        <v>1</v>
      </c>
      <c r="E40" s="28"/>
      <c r="F40" s="28"/>
      <c r="G40" s="436" t="s">
        <v>852</v>
      </c>
      <c r="H40" s="380" t="s">
        <v>830</v>
      </c>
      <c r="I40" s="117" t="s">
        <v>825</v>
      </c>
      <c r="J40" s="117">
        <v>535</v>
      </c>
      <c r="K40" s="117">
        <v>70</v>
      </c>
      <c r="L40" s="252" t="s">
        <v>823</v>
      </c>
    </row>
    <row r="41" spans="1:12" ht="30.05" customHeight="1" x14ac:dyDescent="0.4">
      <c r="A41" s="468">
        <v>33</v>
      </c>
      <c r="B41" s="369">
        <v>266</v>
      </c>
      <c r="C41" s="28">
        <v>1</v>
      </c>
      <c r="D41" s="28">
        <v>1</v>
      </c>
      <c r="E41" s="28"/>
      <c r="F41" s="28"/>
      <c r="G41" s="436" t="s">
        <v>852</v>
      </c>
      <c r="H41" s="380" t="s">
        <v>831</v>
      </c>
      <c r="I41" s="117" t="s">
        <v>826</v>
      </c>
      <c r="J41" s="117">
        <v>535</v>
      </c>
      <c r="K41" s="117">
        <v>70</v>
      </c>
      <c r="L41" s="252" t="s">
        <v>823</v>
      </c>
    </row>
    <row r="42" spans="1:12" ht="30.05" customHeight="1" x14ac:dyDescent="0.4">
      <c r="A42" s="468">
        <v>34</v>
      </c>
      <c r="B42" s="369">
        <v>267</v>
      </c>
      <c r="C42" s="28">
        <v>1</v>
      </c>
      <c r="D42" s="28">
        <v>1</v>
      </c>
      <c r="E42" s="28"/>
      <c r="F42" s="28"/>
      <c r="G42" s="436" t="s">
        <v>852</v>
      </c>
      <c r="H42" s="380" t="s">
        <v>832</v>
      </c>
      <c r="I42" s="117" t="s">
        <v>824</v>
      </c>
      <c r="J42" s="117">
        <v>535</v>
      </c>
      <c r="K42" s="117">
        <v>70</v>
      </c>
      <c r="L42" s="252" t="s">
        <v>823</v>
      </c>
    </row>
    <row r="43" spans="1:12" ht="30.05" customHeight="1" x14ac:dyDescent="0.4">
      <c r="A43" s="468">
        <v>35</v>
      </c>
      <c r="B43" s="369">
        <v>268</v>
      </c>
      <c r="C43" s="28">
        <v>1</v>
      </c>
      <c r="D43" s="28">
        <v>1</v>
      </c>
      <c r="E43" s="28"/>
      <c r="F43" s="28"/>
      <c r="G43" s="436" t="s">
        <v>852</v>
      </c>
      <c r="H43" s="380" t="s">
        <v>833</v>
      </c>
      <c r="I43" s="117" t="s">
        <v>827</v>
      </c>
      <c r="J43" s="117">
        <v>535</v>
      </c>
      <c r="K43" s="117">
        <v>70</v>
      </c>
      <c r="L43" s="252" t="s">
        <v>823</v>
      </c>
    </row>
    <row r="44" spans="1:12" ht="30.05" customHeight="1" x14ac:dyDescent="0.4">
      <c r="A44" s="468">
        <v>36</v>
      </c>
      <c r="B44" s="369">
        <v>269</v>
      </c>
      <c r="C44" s="28">
        <v>6</v>
      </c>
      <c r="D44" s="28">
        <v>1</v>
      </c>
      <c r="E44" s="28">
        <v>5</v>
      </c>
      <c r="F44" s="28"/>
      <c r="G44" s="436" t="s">
        <v>851</v>
      </c>
      <c r="H44" s="16" t="s">
        <v>853</v>
      </c>
      <c r="I44" s="117" t="s">
        <v>854</v>
      </c>
      <c r="J44" s="117">
        <v>535</v>
      </c>
      <c r="K44" s="117">
        <v>70</v>
      </c>
      <c r="L44" s="252" t="s">
        <v>855</v>
      </c>
    </row>
    <row r="45" spans="1:12" ht="30.05" customHeight="1" x14ac:dyDescent="0.4">
      <c r="A45" s="468">
        <v>37</v>
      </c>
      <c r="B45" s="369">
        <v>270</v>
      </c>
      <c r="C45" s="115">
        <v>6</v>
      </c>
      <c r="D45" s="115">
        <v>1</v>
      </c>
      <c r="E45" s="115">
        <v>5</v>
      </c>
      <c r="F45" s="115"/>
      <c r="G45" s="436" t="s">
        <v>875</v>
      </c>
      <c r="H45" s="16" t="s">
        <v>873</v>
      </c>
      <c r="I45" s="117" t="s">
        <v>1393</v>
      </c>
      <c r="J45" s="117">
        <v>535</v>
      </c>
      <c r="K45" s="117">
        <v>70</v>
      </c>
      <c r="L45" s="116" t="s">
        <v>409</v>
      </c>
    </row>
    <row r="46" spans="1:12" ht="30.05" customHeight="1" x14ac:dyDescent="0.4">
      <c r="A46" s="468">
        <v>38</v>
      </c>
      <c r="B46" s="369">
        <v>271</v>
      </c>
      <c r="C46" s="115">
        <v>6</v>
      </c>
      <c r="D46" s="115">
        <v>1</v>
      </c>
      <c r="E46" s="115">
        <v>5</v>
      </c>
      <c r="F46" s="115"/>
      <c r="G46" s="436" t="s">
        <v>875</v>
      </c>
      <c r="H46" s="16" t="s">
        <v>929</v>
      </c>
      <c r="I46" s="117" t="s">
        <v>1393</v>
      </c>
      <c r="J46" s="117">
        <v>535</v>
      </c>
      <c r="K46" s="117">
        <v>70</v>
      </c>
      <c r="L46" s="116" t="s">
        <v>874</v>
      </c>
    </row>
    <row r="47" spans="1:12" ht="30.05" customHeight="1" x14ac:dyDescent="0.4">
      <c r="A47" s="468">
        <v>39</v>
      </c>
      <c r="B47" s="369">
        <v>272</v>
      </c>
      <c r="C47" s="115">
        <v>6</v>
      </c>
      <c r="D47" s="115">
        <v>1</v>
      </c>
      <c r="E47" s="115">
        <v>5</v>
      </c>
      <c r="F47" s="115"/>
      <c r="G47" s="436" t="s">
        <v>928</v>
      </c>
      <c r="H47" s="16" t="s">
        <v>972</v>
      </c>
      <c r="I47" s="117" t="s">
        <v>1396</v>
      </c>
      <c r="J47" s="117">
        <v>535</v>
      </c>
      <c r="K47" s="117">
        <v>70</v>
      </c>
      <c r="L47" s="116" t="s">
        <v>874</v>
      </c>
    </row>
    <row r="48" spans="1:12" s="262" customFormat="1" ht="30.05" customHeight="1" x14ac:dyDescent="0.4">
      <c r="A48" s="468">
        <v>40</v>
      </c>
      <c r="B48" s="369">
        <v>273</v>
      </c>
      <c r="C48" s="28">
        <v>6</v>
      </c>
      <c r="D48" s="28">
        <v>1</v>
      </c>
      <c r="E48" s="28">
        <v>5</v>
      </c>
      <c r="F48" s="28"/>
      <c r="G48" s="436" t="s">
        <v>931</v>
      </c>
      <c r="H48" s="380" t="s">
        <v>957</v>
      </c>
      <c r="I48" s="117" t="s">
        <v>1396</v>
      </c>
      <c r="J48" s="117">
        <v>535</v>
      </c>
      <c r="K48" s="117">
        <v>70</v>
      </c>
      <c r="L48" s="116" t="s">
        <v>874</v>
      </c>
    </row>
    <row r="49" spans="1:12" s="262" customFormat="1" ht="30.05" customHeight="1" x14ac:dyDescent="0.4">
      <c r="A49" s="468">
        <v>41</v>
      </c>
      <c r="B49" s="369">
        <v>274</v>
      </c>
      <c r="C49" s="28">
        <v>6</v>
      </c>
      <c r="D49" s="28">
        <v>1</v>
      </c>
      <c r="E49" s="28">
        <v>5</v>
      </c>
      <c r="F49" s="108"/>
      <c r="G49" s="436" t="s">
        <v>932</v>
      </c>
      <c r="H49" s="356" t="s">
        <v>958</v>
      </c>
      <c r="I49" s="357" t="s">
        <v>1397</v>
      </c>
      <c r="J49" s="117">
        <v>535</v>
      </c>
      <c r="K49" s="117">
        <v>70</v>
      </c>
      <c r="L49" s="116" t="s">
        <v>874</v>
      </c>
    </row>
    <row r="50" spans="1:12" s="262" customFormat="1" ht="30.05" customHeight="1" x14ac:dyDescent="0.4">
      <c r="A50" s="468">
        <v>42</v>
      </c>
      <c r="B50" s="369">
        <v>275</v>
      </c>
      <c r="C50" s="28">
        <v>6</v>
      </c>
      <c r="D50" s="28"/>
      <c r="E50" s="28">
        <v>6</v>
      </c>
      <c r="F50" s="108"/>
      <c r="G50" s="436" t="s">
        <v>971</v>
      </c>
      <c r="H50" s="356" t="s">
        <v>973</v>
      </c>
      <c r="I50" s="117" t="s">
        <v>1393</v>
      </c>
      <c r="J50" s="117">
        <v>535</v>
      </c>
      <c r="K50" s="117">
        <v>70</v>
      </c>
      <c r="L50" s="116" t="s">
        <v>150</v>
      </c>
    </row>
    <row r="51" spans="1:12" s="262" customFormat="1" ht="35.25" customHeight="1" x14ac:dyDescent="0.4">
      <c r="A51" s="468">
        <v>43</v>
      </c>
      <c r="B51" s="369">
        <v>276</v>
      </c>
      <c r="C51" s="28">
        <v>6</v>
      </c>
      <c r="D51" s="28">
        <v>1</v>
      </c>
      <c r="E51" s="28"/>
      <c r="F51" s="108">
        <v>5</v>
      </c>
      <c r="G51" s="436" t="s">
        <v>977</v>
      </c>
      <c r="H51" s="356" t="s">
        <v>974</v>
      </c>
      <c r="I51" s="117" t="s">
        <v>1393</v>
      </c>
      <c r="J51" s="117">
        <v>535</v>
      </c>
      <c r="K51" s="117">
        <v>70</v>
      </c>
      <c r="L51" s="116" t="s">
        <v>150</v>
      </c>
    </row>
    <row r="52" spans="1:12" s="262" customFormat="1" ht="30.05" customHeight="1" x14ac:dyDescent="0.4">
      <c r="A52" s="468">
        <v>44</v>
      </c>
      <c r="B52" s="369">
        <v>277</v>
      </c>
      <c r="C52" s="28">
        <v>6</v>
      </c>
      <c r="D52" s="28">
        <v>1</v>
      </c>
      <c r="E52" s="28">
        <v>5</v>
      </c>
      <c r="F52" s="108"/>
      <c r="G52" s="436" t="s">
        <v>986</v>
      </c>
      <c r="H52" s="356" t="s">
        <v>987</v>
      </c>
      <c r="I52" s="357" t="s">
        <v>989</v>
      </c>
      <c r="J52" s="117">
        <v>535</v>
      </c>
      <c r="K52" s="117">
        <v>70</v>
      </c>
      <c r="L52" s="116" t="s">
        <v>990</v>
      </c>
    </row>
    <row r="53" spans="1:12" s="262" customFormat="1" ht="30.05" customHeight="1" x14ac:dyDescent="0.4">
      <c r="A53" s="468">
        <v>45</v>
      </c>
      <c r="B53" s="369">
        <v>278</v>
      </c>
      <c r="C53" s="28">
        <v>6</v>
      </c>
      <c r="D53" s="28">
        <v>1</v>
      </c>
      <c r="E53" s="28">
        <v>5</v>
      </c>
      <c r="F53" s="108"/>
      <c r="G53" s="436" t="s">
        <v>985</v>
      </c>
      <c r="H53" s="356" t="s">
        <v>988</v>
      </c>
      <c r="I53" s="357" t="s">
        <v>989</v>
      </c>
      <c r="J53" s="117">
        <v>535</v>
      </c>
      <c r="K53" s="117">
        <v>70</v>
      </c>
      <c r="L53" s="116" t="s">
        <v>823</v>
      </c>
    </row>
    <row r="54" spans="1:12" s="262" customFormat="1" ht="30.05" customHeight="1" x14ac:dyDescent="0.4">
      <c r="A54" s="468">
        <v>46</v>
      </c>
      <c r="B54" s="465">
        <v>279</v>
      </c>
      <c r="C54" s="28">
        <v>6</v>
      </c>
      <c r="D54" s="28">
        <v>1</v>
      </c>
      <c r="E54" s="28">
        <v>5</v>
      </c>
      <c r="F54" s="108"/>
      <c r="G54" s="477" t="s">
        <v>1356</v>
      </c>
      <c r="H54" s="356" t="s">
        <v>1354</v>
      </c>
      <c r="I54" s="357" t="s">
        <v>1357</v>
      </c>
      <c r="J54" s="117">
        <v>535</v>
      </c>
      <c r="K54" s="117">
        <v>70</v>
      </c>
      <c r="L54" s="116" t="s">
        <v>823</v>
      </c>
    </row>
    <row r="55" spans="1:12" s="262" customFormat="1" ht="30.05" customHeight="1" x14ac:dyDescent="0.4">
      <c r="A55" s="468">
        <v>47</v>
      </c>
      <c r="B55" s="465">
        <v>280</v>
      </c>
      <c r="C55" s="28">
        <v>6</v>
      </c>
      <c r="D55" s="28">
        <v>1</v>
      </c>
      <c r="E55" s="28">
        <v>5</v>
      </c>
      <c r="F55" s="108"/>
      <c r="G55" s="477" t="s">
        <v>1356</v>
      </c>
      <c r="H55" s="356" t="s">
        <v>1355</v>
      </c>
      <c r="I55" s="357" t="s">
        <v>1358</v>
      </c>
      <c r="J55" s="117">
        <v>535</v>
      </c>
      <c r="K55" s="117">
        <v>70</v>
      </c>
      <c r="L55" s="116" t="s">
        <v>823</v>
      </c>
    </row>
    <row r="56" spans="1:12" s="262" customFormat="1" ht="30.05" customHeight="1" x14ac:dyDescent="0.4">
      <c r="A56" s="439">
        <v>48</v>
      </c>
      <c r="B56" s="189">
        <v>250</v>
      </c>
      <c r="C56" s="585" t="s">
        <v>1359</v>
      </c>
      <c r="D56" s="586"/>
      <c r="E56" s="586"/>
      <c r="F56" s="586"/>
      <c r="G56" s="586"/>
      <c r="H56" s="586"/>
      <c r="I56" s="586"/>
      <c r="J56" s="586"/>
      <c r="K56" s="586"/>
      <c r="L56" s="587"/>
    </row>
    <row r="57" spans="1:12" s="262" customFormat="1" ht="30.05" customHeight="1" x14ac:dyDescent="0.4">
      <c r="A57" s="376" t="s">
        <v>217</v>
      </c>
      <c r="B57" s="375">
        <f>COUNTA(B5:B56)</f>
        <v>48</v>
      </c>
      <c r="C57" s="41">
        <f>SUM(C5:C56)</f>
        <v>284</v>
      </c>
      <c r="D57" s="41">
        <f>SUM(D5:D56)</f>
        <v>79</v>
      </c>
      <c r="E57" s="41">
        <f>SUM(E5:E56)</f>
        <v>200</v>
      </c>
      <c r="F57" s="41">
        <f>SUM(F5:F56)</f>
        <v>5</v>
      </c>
      <c r="G57" s="74"/>
      <c r="H57" s="377"/>
      <c r="I57" s="377"/>
      <c r="J57" s="377"/>
      <c r="K57" s="377"/>
      <c r="L57" s="378"/>
    </row>
    <row r="58" spans="1:12" s="262" customFormat="1" ht="35.1" x14ac:dyDescent="0.4">
      <c r="A58" s="588" t="s">
        <v>807</v>
      </c>
      <c r="B58" s="588"/>
      <c r="C58" s="588"/>
      <c r="D58" s="588"/>
      <c r="E58" s="588"/>
      <c r="F58" s="588"/>
      <c r="G58" s="588"/>
      <c r="H58" s="588"/>
      <c r="I58" s="588"/>
      <c r="J58" s="588"/>
      <c r="K58" s="588"/>
      <c r="L58" s="588"/>
    </row>
    <row r="59" spans="1:12" ht="30.05" customHeight="1" x14ac:dyDescent="0.4">
      <c r="A59" s="361">
        <v>1</v>
      </c>
      <c r="B59" s="362">
        <v>270</v>
      </c>
      <c r="C59" s="100">
        <v>6</v>
      </c>
      <c r="D59" s="101">
        <v>1</v>
      </c>
      <c r="E59" s="101">
        <v>5</v>
      </c>
      <c r="F59" s="102"/>
      <c r="G59" s="103" t="s">
        <v>877</v>
      </c>
      <c r="H59" s="106" t="s">
        <v>876</v>
      </c>
      <c r="I59" s="104" t="s">
        <v>32</v>
      </c>
      <c r="J59" s="104">
        <v>470</v>
      </c>
      <c r="K59" s="104">
        <v>70</v>
      </c>
      <c r="L59" s="105" t="s">
        <v>127</v>
      </c>
    </row>
    <row r="60" spans="1:12" ht="30.05" customHeight="1" x14ac:dyDescent="0.4">
      <c r="A60" s="464">
        <v>2</v>
      </c>
      <c r="B60" s="465">
        <v>261</v>
      </c>
      <c r="C60" s="115">
        <v>5</v>
      </c>
      <c r="D60" s="115">
        <v>1</v>
      </c>
      <c r="E60" s="115">
        <v>4</v>
      </c>
      <c r="F60" s="115"/>
      <c r="G60" s="466"/>
      <c r="H60" s="114" t="s">
        <v>358</v>
      </c>
      <c r="I60" s="117" t="s">
        <v>107</v>
      </c>
      <c r="J60" s="117">
        <v>535</v>
      </c>
      <c r="K60" s="117">
        <v>70</v>
      </c>
      <c r="L60" s="116" t="s">
        <v>184</v>
      </c>
    </row>
    <row r="61" spans="1:12" ht="39.450000000000003" x14ac:dyDescent="0.4">
      <c r="A61" s="464">
        <v>3</v>
      </c>
      <c r="B61" s="465">
        <v>262</v>
      </c>
      <c r="C61" s="28">
        <v>10</v>
      </c>
      <c r="D61" s="28">
        <v>0</v>
      </c>
      <c r="E61" s="28">
        <v>5</v>
      </c>
      <c r="F61" s="28">
        <v>5</v>
      </c>
      <c r="G61" s="477" t="s">
        <v>1339</v>
      </c>
      <c r="H61" s="251" t="s">
        <v>359</v>
      </c>
      <c r="I61" s="117" t="s">
        <v>216</v>
      </c>
      <c r="J61" s="117">
        <v>470</v>
      </c>
      <c r="K61" s="117">
        <v>70</v>
      </c>
      <c r="L61" s="116" t="s">
        <v>184</v>
      </c>
    </row>
    <row r="62" spans="1:12" ht="30.05" customHeight="1" x14ac:dyDescent="0.4">
      <c r="A62" s="464">
        <v>4</v>
      </c>
      <c r="B62" s="465">
        <v>258</v>
      </c>
      <c r="C62" s="115">
        <v>8</v>
      </c>
      <c r="D62" s="115">
        <v>1</v>
      </c>
      <c r="E62" s="115">
        <v>7</v>
      </c>
      <c r="F62" s="115"/>
      <c r="G62" s="466" t="s">
        <v>211</v>
      </c>
      <c r="H62" s="114" t="s">
        <v>356</v>
      </c>
      <c r="I62" s="117" t="s">
        <v>112</v>
      </c>
      <c r="J62" s="117">
        <v>470</v>
      </c>
      <c r="K62" s="117">
        <v>70</v>
      </c>
      <c r="L62" s="116" t="s">
        <v>127</v>
      </c>
    </row>
    <row r="63" spans="1:12" ht="30.05" customHeight="1" x14ac:dyDescent="0.4">
      <c r="A63" s="464">
        <v>5</v>
      </c>
      <c r="B63" s="465">
        <v>252</v>
      </c>
      <c r="C63" s="115">
        <v>10</v>
      </c>
      <c r="D63" s="115">
        <v>1</v>
      </c>
      <c r="E63" s="115">
        <v>9</v>
      </c>
      <c r="F63" s="115"/>
      <c r="G63" s="441" t="s">
        <v>215</v>
      </c>
      <c r="H63" s="114" t="s">
        <v>934</v>
      </c>
      <c r="I63" s="117" t="s">
        <v>110</v>
      </c>
      <c r="J63" s="117">
        <v>470</v>
      </c>
      <c r="K63" s="117">
        <v>70</v>
      </c>
      <c r="L63" s="116" t="s">
        <v>127</v>
      </c>
    </row>
    <row r="64" spans="1:12" ht="30.05" customHeight="1" x14ac:dyDescent="0.4">
      <c r="A64" s="519">
        <v>6</v>
      </c>
      <c r="B64" s="518">
        <v>257</v>
      </c>
      <c r="C64" s="65"/>
      <c r="D64" s="65"/>
      <c r="E64" s="65"/>
      <c r="F64" s="65"/>
      <c r="G64" s="522"/>
      <c r="H64" s="493" t="s">
        <v>1368</v>
      </c>
      <c r="I64" s="17"/>
      <c r="J64" s="17"/>
      <c r="K64" s="17"/>
      <c r="L64" s="40"/>
    </row>
    <row r="65" spans="1:12" ht="30.05" customHeight="1" x14ac:dyDescent="0.4">
      <c r="A65" s="468">
        <v>7</v>
      </c>
      <c r="B65" s="469">
        <v>260</v>
      </c>
      <c r="C65" s="65">
        <v>8</v>
      </c>
      <c r="D65" s="65">
        <v>1</v>
      </c>
      <c r="E65" s="65">
        <v>7</v>
      </c>
      <c r="F65" s="65"/>
      <c r="G65" s="467" t="s">
        <v>211</v>
      </c>
      <c r="H65" s="16" t="s">
        <v>357</v>
      </c>
      <c r="I65" s="17" t="s">
        <v>106</v>
      </c>
      <c r="J65" s="17">
        <v>470</v>
      </c>
      <c r="K65" s="17">
        <v>70</v>
      </c>
      <c r="L65" s="40" t="s">
        <v>127</v>
      </c>
    </row>
    <row r="66" spans="1:12" ht="30.05" customHeight="1" x14ac:dyDescent="0.4">
      <c r="A66" s="482">
        <v>8</v>
      </c>
      <c r="B66" s="483">
        <v>250</v>
      </c>
      <c r="C66" s="338">
        <v>12</v>
      </c>
      <c r="D66" s="338">
        <v>1</v>
      </c>
      <c r="E66" s="338">
        <v>11</v>
      </c>
      <c r="F66" s="338"/>
      <c r="G66" s="490" t="s">
        <v>211</v>
      </c>
      <c r="H66" s="444" t="s">
        <v>840</v>
      </c>
      <c r="I66" s="121" t="s">
        <v>1456</v>
      </c>
      <c r="J66" s="121">
        <v>470</v>
      </c>
      <c r="K66" s="121">
        <v>70</v>
      </c>
      <c r="L66" s="484" t="s">
        <v>127</v>
      </c>
    </row>
    <row r="67" spans="1:12" ht="80.150000000000006" customHeight="1" x14ac:dyDescent="0.4">
      <c r="A67" s="582" t="s">
        <v>1464</v>
      </c>
      <c r="B67" s="582"/>
      <c r="C67" s="582"/>
      <c r="D67" s="582"/>
      <c r="E67" s="582"/>
      <c r="F67" s="582"/>
      <c r="G67" s="589"/>
      <c r="H67" s="582"/>
      <c r="I67" s="582"/>
      <c r="J67" s="582"/>
      <c r="K67" s="582"/>
      <c r="L67" s="582"/>
    </row>
    <row r="68" spans="1:12" ht="20.05" customHeight="1" x14ac:dyDescent="0.4"/>
    <row r="69" spans="1:12" ht="20.05" customHeight="1" x14ac:dyDescent="0.4">
      <c r="A69" s="1"/>
      <c r="B69" s="1"/>
      <c r="C69" s="1"/>
      <c r="D69" s="1"/>
      <c r="E69" s="1"/>
      <c r="F69" s="1"/>
      <c r="G69" s="1"/>
    </row>
    <row r="70" spans="1:12" ht="20.05" customHeight="1" x14ac:dyDescent="0.4">
      <c r="C70" s="1"/>
      <c r="D70" s="1"/>
      <c r="E70" s="1"/>
      <c r="F70" s="1"/>
    </row>
    <row r="71" spans="1:12" ht="20.05" customHeight="1" x14ac:dyDescent="0.4"/>
  </sheetData>
  <autoFilter ref="A4:L67"/>
  <sortState ref="A6:L47">
    <sortCondition ref="B6:B47"/>
  </sortState>
  <mergeCells count="18">
    <mergeCell ref="A1:L1"/>
    <mergeCell ref="J2:L2"/>
    <mergeCell ref="A3:L3"/>
    <mergeCell ref="A21:A22"/>
    <mergeCell ref="B21:B22"/>
    <mergeCell ref="G5:G6"/>
    <mergeCell ref="G11:G12"/>
    <mergeCell ref="G14:G15"/>
    <mergeCell ref="G21:G22"/>
    <mergeCell ref="A5:A6"/>
    <mergeCell ref="B5:B6"/>
    <mergeCell ref="A11:A12"/>
    <mergeCell ref="B11:B12"/>
    <mergeCell ref="A14:A15"/>
    <mergeCell ref="B14:B15"/>
    <mergeCell ref="C56:L56"/>
    <mergeCell ref="A58:L58"/>
    <mergeCell ref="A67:L67"/>
  </mergeCells>
  <phoneticPr fontId="4" type="noConversion"/>
  <pageMargins left="0.43307086614173229" right="0.43307086614173229" top="0.6692913385826772" bottom="0.31496062992125984" header="0.31496062992125984" footer="0.31496062992125984"/>
  <pageSetup paperSize="9" scale="55" orientation="portrait" r:id="rId1"/>
  <rowBreaks count="1" manualBreakCount="1">
    <brk id="57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107"/>
  <sheetViews>
    <sheetView view="pageBreakPreview" zoomScaleNormal="100" zoomScaleSheetLayoutView="100" workbookViewId="0">
      <pane xSplit="6" ySplit="4" topLeftCell="G91" activePane="bottomRight" state="frozen"/>
      <selection pane="topRight" activeCell="G1" sqref="G1"/>
      <selection pane="bottomLeft" activeCell="A5" sqref="A5"/>
      <selection pane="bottomRight" activeCell="A78" sqref="A78:L78"/>
    </sheetView>
  </sheetViews>
  <sheetFormatPr defaultColWidth="9" defaultRowHeight="18.2" x14ac:dyDescent="0.4"/>
  <cols>
    <col min="1" max="1" width="6.69921875" style="398" bestFit="1" customWidth="1"/>
    <col min="2" max="2" width="5.5" style="395" bestFit="1" customWidth="1"/>
    <col min="3" max="3" width="6.8984375" style="398" customWidth="1"/>
    <col min="4" max="4" width="5.19921875" style="398" bestFit="1" customWidth="1"/>
    <col min="5" max="5" width="6" style="398" bestFit="1" customWidth="1"/>
    <col min="6" max="6" width="5.19921875" style="398" bestFit="1" customWidth="1"/>
    <col min="7" max="7" width="18.09765625" style="395" customWidth="1"/>
    <col min="8" max="8" width="46.19921875" style="51" customWidth="1"/>
    <col min="9" max="11" width="9" style="51"/>
    <col min="12" max="12" width="7.09765625" style="51" bestFit="1" customWidth="1"/>
    <col min="13" max="16384" width="9" style="51"/>
  </cols>
  <sheetData>
    <row r="1" spans="1:12" ht="31.95" x14ac:dyDescent="0.4">
      <c r="A1" s="596" t="s">
        <v>290</v>
      </c>
      <c r="B1" s="596"/>
      <c r="C1" s="596"/>
      <c r="D1" s="596"/>
      <c r="E1" s="596"/>
      <c r="F1" s="596"/>
      <c r="G1" s="596"/>
      <c r="H1" s="596"/>
      <c r="I1" s="596"/>
      <c r="J1" s="596"/>
      <c r="K1" s="596"/>
      <c r="L1" s="596"/>
    </row>
    <row r="2" spans="1:12" ht="18" customHeight="1" x14ac:dyDescent="0.4">
      <c r="A2" s="51"/>
      <c r="C2" s="396"/>
      <c r="D2" s="396"/>
      <c r="E2" s="396"/>
      <c r="F2" s="396"/>
      <c r="G2" s="397"/>
      <c r="H2" s="50"/>
      <c r="I2" s="50"/>
      <c r="J2" s="597"/>
      <c r="K2" s="597"/>
      <c r="L2" s="597"/>
    </row>
    <row r="3" spans="1:12" ht="18" customHeight="1" x14ac:dyDescent="0.4">
      <c r="A3" s="598" t="s">
        <v>1477</v>
      </c>
      <c r="B3" s="598"/>
      <c r="C3" s="598"/>
      <c r="D3" s="598"/>
      <c r="E3" s="598"/>
      <c r="F3" s="598"/>
      <c r="G3" s="598"/>
      <c r="H3" s="598"/>
      <c r="I3" s="598"/>
      <c r="J3" s="598"/>
      <c r="K3" s="598"/>
      <c r="L3" s="598"/>
    </row>
    <row r="4" spans="1:12" s="395" customFormat="1" ht="39" customHeight="1" x14ac:dyDescent="0.4">
      <c r="A4" s="559" t="s">
        <v>129</v>
      </c>
      <c r="B4" s="560" t="s">
        <v>138</v>
      </c>
      <c r="C4" s="560" t="s">
        <v>133</v>
      </c>
      <c r="D4" s="560" t="s">
        <v>131</v>
      </c>
      <c r="E4" s="560" t="s">
        <v>132</v>
      </c>
      <c r="F4" s="558" t="s">
        <v>822</v>
      </c>
      <c r="G4" s="558" t="s">
        <v>817</v>
      </c>
      <c r="H4" s="558" t="s">
        <v>141</v>
      </c>
      <c r="I4" s="558" t="s">
        <v>142</v>
      </c>
      <c r="J4" s="558" t="s">
        <v>147</v>
      </c>
      <c r="K4" s="558" t="s">
        <v>148</v>
      </c>
      <c r="L4" s="561" t="s">
        <v>143</v>
      </c>
    </row>
    <row r="5" spans="1:12" s="20" customFormat="1" ht="23.95" customHeight="1" x14ac:dyDescent="0.4">
      <c r="A5" s="583">
        <v>1</v>
      </c>
      <c r="B5" s="595">
        <v>300</v>
      </c>
      <c r="C5" s="18">
        <v>6</v>
      </c>
      <c r="D5" s="63">
        <v>1</v>
      </c>
      <c r="E5" s="63">
        <f t="shared" ref="E5:E23" si="0">SUM(C5-D5)</f>
        <v>5</v>
      </c>
      <c r="F5" s="7"/>
      <c r="G5" s="279"/>
      <c r="H5" s="16" t="s">
        <v>998</v>
      </c>
      <c r="I5" s="17" t="s">
        <v>1401</v>
      </c>
      <c r="J5" s="17">
        <v>535</v>
      </c>
      <c r="K5" s="17">
        <v>70</v>
      </c>
      <c r="L5" s="40" t="s">
        <v>210</v>
      </c>
    </row>
    <row r="6" spans="1:12" s="20" customFormat="1" ht="23.95" customHeight="1" x14ac:dyDescent="0.4">
      <c r="A6" s="583"/>
      <c r="B6" s="595"/>
      <c r="C6" s="18">
        <v>6</v>
      </c>
      <c r="D6" s="63">
        <v>1</v>
      </c>
      <c r="E6" s="63">
        <f t="shared" ref="E6" si="1">SUM(C6-D6)</f>
        <v>5</v>
      </c>
      <c r="F6" s="7"/>
      <c r="G6" s="279"/>
      <c r="H6" s="16" t="s">
        <v>1058</v>
      </c>
      <c r="I6" s="17" t="s">
        <v>1402</v>
      </c>
      <c r="J6" s="17">
        <v>535</v>
      </c>
      <c r="K6" s="17">
        <v>70</v>
      </c>
      <c r="L6" s="40" t="s">
        <v>18</v>
      </c>
    </row>
    <row r="7" spans="1:12" s="20" customFormat="1" ht="23.95" customHeight="1" x14ac:dyDescent="0.4">
      <c r="A7" s="583">
        <v>2</v>
      </c>
      <c r="B7" s="595">
        <v>301</v>
      </c>
      <c r="C7" s="18">
        <v>6</v>
      </c>
      <c r="D7" s="63">
        <v>1</v>
      </c>
      <c r="E7" s="63">
        <f t="shared" si="0"/>
        <v>5</v>
      </c>
      <c r="F7" s="7"/>
      <c r="G7" s="279"/>
      <c r="H7" s="16" t="s">
        <v>999</v>
      </c>
      <c r="I7" s="17" t="s">
        <v>1064</v>
      </c>
      <c r="J7" s="17">
        <v>535</v>
      </c>
      <c r="K7" s="17">
        <v>70</v>
      </c>
      <c r="L7" s="40" t="s">
        <v>210</v>
      </c>
    </row>
    <row r="8" spans="1:12" s="20" customFormat="1" ht="23.95" customHeight="1" x14ac:dyDescent="0.4">
      <c r="A8" s="583"/>
      <c r="B8" s="595"/>
      <c r="C8" s="18">
        <v>6</v>
      </c>
      <c r="D8" s="63">
        <v>1</v>
      </c>
      <c r="E8" s="63">
        <f t="shared" si="0"/>
        <v>5</v>
      </c>
      <c r="F8" s="7"/>
      <c r="G8" s="279"/>
      <c r="H8" s="16" t="s">
        <v>1000</v>
      </c>
      <c r="I8" s="17" t="s">
        <v>121</v>
      </c>
      <c r="J8" s="17">
        <v>535</v>
      </c>
      <c r="K8" s="17">
        <v>70</v>
      </c>
      <c r="L8" s="40" t="s">
        <v>210</v>
      </c>
    </row>
    <row r="9" spans="1:12" s="20" customFormat="1" ht="23.95" customHeight="1" x14ac:dyDescent="0.4">
      <c r="A9" s="552">
        <v>3</v>
      </c>
      <c r="B9" s="555">
        <v>302</v>
      </c>
      <c r="C9" s="18">
        <v>6</v>
      </c>
      <c r="D9" s="63">
        <v>1</v>
      </c>
      <c r="E9" s="63">
        <f t="shared" si="0"/>
        <v>5</v>
      </c>
      <c r="F9" s="7"/>
      <c r="G9" s="279"/>
      <c r="H9" s="16" t="s">
        <v>1001</v>
      </c>
      <c r="I9" s="17" t="s">
        <v>121</v>
      </c>
      <c r="J9" s="17">
        <v>535</v>
      </c>
      <c r="K9" s="17">
        <v>70</v>
      </c>
      <c r="L9" s="40" t="s">
        <v>150</v>
      </c>
    </row>
    <row r="10" spans="1:12" s="20" customFormat="1" ht="23.95" customHeight="1" x14ac:dyDescent="0.4">
      <c r="A10" s="552">
        <v>4</v>
      </c>
      <c r="B10" s="555">
        <v>303</v>
      </c>
      <c r="C10" s="18">
        <v>6</v>
      </c>
      <c r="D10" s="63">
        <v>1</v>
      </c>
      <c r="E10" s="63">
        <f t="shared" si="0"/>
        <v>5</v>
      </c>
      <c r="F10" s="7"/>
      <c r="G10" s="554"/>
      <c r="H10" s="16" t="s">
        <v>1328</v>
      </c>
      <c r="I10" s="17" t="s">
        <v>121</v>
      </c>
      <c r="J10" s="17">
        <v>535</v>
      </c>
      <c r="K10" s="17">
        <v>70</v>
      </c>
      <c r="L10" s="40" t="s">
        <v>210</v>
      </c>
    </row>
    <row r="11" spans="1:12" s="20" customFormat="1" ht="23.95" customHeight="1" x14ac:dyDescent="0.4">
      <c r="A11" s="583">
        <v>5</v>
      </c>
      <c r="B11" s="595">
        <v>304</v>
      </c>
      <c r="C11" s="18">
        <v>6</v>
      </c>
      <c r="D11" s="63">
        <v>1</v>
      </c>
      <c r="E11" s="63">
        <f t="shared" si="0"/>
        <v>5</v>
      </c>
      <c r="F11" s="7"/>
      <c r="G11" s="554"/>
      <c r="H11" s="16" t="s">
        <v>1002</v>
      </c>
      <c r="I11" s="17" t="s">
        <v>121</v>
      </c>
      <c r="J11" s="17">
        <v>535</v>
      </c>
      <c r="K11" s="17">
        <v>70</v>
      </c>
      <c r="L11" s="40" t="s">
        <v>210</v>
      </c>
    </row>
    <row r="12" spans="1:12" s="20" customFormat="1" ht="23.95" customHeight="1" x14ac:dyDescent="0.4">
      <c r="A12" s="583"/>
      <c r="B12" s="595"/>
      <c r="C12" s="18">
        <v>6</v>
      </c>
      <c r="D12" s="63">
        <v>1</v>
      </c>
      <c r="E12" s="63">
        <f t="shared" si="0"/>
        <v>5</v>
      </c>
      <c r="F12" s="7"/>
      <c r="G12" s="279"/>
      <c r="H12" s="16" t="s">
        <v>1003</v>
      </c>
      <c r="I12" s="17" t="s">
        <v>121</v>
      </c>
      <c r="J12" s="17">
        <v>535</v>
      </c>
      <c r="K12" s="17">
        <v>70</v>
      </c>
      <c r="L12" s="40" t="s">
        <v>210</v>
      </c>
    </row>
    <row r="13" spans="1:12" s="20" customFormat="1" ht="23.95" customHeight="1" x14ac:dyDescent="0.4">
      <c r="A13" s="552">
        <v>6</v>
      </c>
      <c r="B13" s="555">
        <v>305</v>
      </c>
      <c r="C13" s="18">
        <v>6</v>
      </c>
      <c r="D13" s="63">
        <v>1</v>
      </c>
      <c r="E13" s="63">
        <f t="shared" si="0"/>
        <v>5</v>
      </c>
      <c r="F13" s="7"/>
      <c r="G13" s="279"/>
      <c r="H13" s="16" t="s">
        <v>1004</v>
      </c>
      <c r="I13" s="17" t="s">
        <v>121</v>
      </c>
      <c r="J13" s="17">
        <v>535</v>
      </c>
      <c r="K13" s="17">
        <v>70</v>
      </c>
      <c r="L13" s="40" t="s">
        <v>150</v>
      </c>
    </row>
    <row r="14" spans="1:12" s="20" customFormat="1" ht="23.95" customHeight="1" x14ac:dyDescent="0.4">
      <c r="A14" s="552">
        <v>7</v>
      </c>
      <c r="B14" s="555">
        <v>306</v>
      </c>
      <c r="C14" s="18">
        <v>6</v>
      </c>
      <c r="D14" s="63">
        <v>1</v>
      </c>
      <c r="E14" s="63">
        <f t="shared" si="0"/>
        <v>5</v>
      </c>
      <c r="F14" s="7"/>
      <c r="G14" s="554"/>
      <c r="H14" s="16" t="s">
        <v>1005</v>
      </c>
      <c r="I14" s="17" t="s">
        <v>121</v>
      </c>
      <c r="J14" s="17">
        <v>535</v>
      </c>
      <c r="K14" s="17">
        <v>70</v>
      </c>
      <c r="L14" s="40" t="s">
        <v>210</v>
      </c>
    </row>
    <row r="15" spans="1:12" s="20" customFormat="1" ht="23.95" customHeight="1" x14ac:dyDescent="0.4">
      <c r="A15" s="552">
        <v>8</v>
      </c>
      <c r="B15" s="555">
        <v>307</v>
      </c>
      <c r="C15" s="18">
        <v>6</v>
      </c>
      <c r="D15" s="63">
        <v>1</v>
      </c>
      <c r="E15" s="63">
        <f t="shared" si="0"/>
        <v>5</v>
      </c>
      <c r="F15" s="7"/>
      <c r="G15" s="554"/>
      <c r="H15" s="16" t="s">
        <v>1006</v>
      </c>
      <c r="I15" s="17" t="s">
        <v>121</v>
      </c>
      <c r="J15" s="17">
        <v>535</v>
      </c>
      <c r="K15" s="17">
        <v>70</v>
      </c>
      <c r="L15" s="40" t="s">
        <v>210</v>
      </c>
    </row>
    <row r="16" spans="1:12" s="20" customFormat="1" ht="23.95" customHeight="1" x14ac:dyDescent="0.4">
      <c r="A16" s="552">
        <v>9</v>
      </c>
      <c r="B16" s="555">
        <v>308</v>
      </c>
      <c r="C16" s="18">
        <v>6</v>
      </c>
      <c r="D16" s="63">
        <v>1</v>
      </c>
      <c r="E16" s="63">
        <f t="shared" si="0"/>
        <v>5</v>
      </c>
      <c r="F16" s="7"/>
      <c r="G16" s="554"/>
      <c r="H16" s="16" t="s">
        <v>1007</v>
      </c>
      <c r="I16" s="17" t="s">
        <v>121</v>
      </c>
      <c r="J16" s="17">
        <v>535</v>
      </c>
      <c r="K16" s="17">
        <v>70</v>
      </c>
      <c r="L16" s="40" t="s">
        <v>210</v>
      </c>
    </row>
    <row r="17" spans="1:12" s="20" customFormat="1" ht="23.95" customHeight="1" x14ac:dyDescent="0.4">
      <c r="A17" s="552">
        <v>10</v>
      </c>
      <c r="B17" s="555">
        <v>309</v>
      </c>
      <c r="C17" s="18">
        <v>6</v>
      </c>
      <c r="D17" s="63">
        <v>1</v>
      </c>
      <c r="E17" s="63">
        <f t="shared" si="0"/>
        <v>5</v>
      </c>
      <c r="F17" s="7"/>
      <c r="G17" s="554"/>
      <c r="H17" s="16" t="s">
        <v>1008</v>
      </c>
      <c r="I17" s="17" t="s">
        <v>1403</v>
      </c>
      <c r="J17" s="17">
        <v>535</v>
      </c>
      <c r="K17" s="17">
        <v>70</v>
      </c>
      <c r="L17" s="40" t="s">
        <v>150</v>
      </c>
    </row>
    <row r="18" spans="1:12" s="20" customFormat="1" ht="23.95" customHeight="1" x14ac:dyDescent="0.4">
      <c r="A18" s="552">
        <v>11</v>
      </c>
      <c r="B18" s="555">
        <v>310</v>
      </c>
      <c r="C18" s="18">
        <v>6</v>
      </c>
      <c r="D18" s="63">
        <v>1</v>
      </c>
      <c r="E18" s="63">
        <f t="shared" si="0"/>
        <v>5</v>
      </c>
      <c r="F18" s="7"/>
      <c r="G18" s="554" t="s">
        <v>860</v>
      </c>
      <c r="H18" s="16" t="s">
        <v>1009</v>
      </c>
      <c r="I18" s="17" t="s">
        <v>126</v>
      </c>
      <c r="J18" s="17">
        <v>535</v>
      </c>
      <c r="K18" s="17">
        <v>70</v>
      </c>
      <c r="L18" s="40" t="s">
        <v>210</v>
      </c>
    </row>
    <row r="19" spans="1:12" s="20" customFormat="1" ht="23.95" customHeight="1" x14ac:dyDescent="0.4">
      <c r="A19" s="583">
        <v>12</v>
      </c>
      <c r="B19" s="595">
        <v>311</v>
      </c>
      <c r="C19" s="18">
        <v>6</v>
      </c>
      <c r="D19" s="63">
        <v>1</v>
      </c>
      <c r="E19" s="63">
        <f t="shared" si="0"/>
        <v>5</v>
      </c>
      <c r="F19" s="7"/>
      <c r="G19" s="460"/>
      <c r="H19" s="16" t="s">
        <v>1010</v>
      </c>
      <c r="I19" s="17" t="s">
        <v>126</v>
      </c>
      <c r="J19" s="17">
        <v>535</v>
      </c>
      <c r="K19" s="17">
        <v>70</v>
      </c>
      <c r="L19" s="40" t="s">
        <v>210</v>
      </c>
    </row>
    <row r="20" spans="1:12" s="20" customFormat="1" ht="23.95" customHeight="1" x14ac:dyDescent="0.4">
      <c r="A20" s="583"/>
      <c r="B20" s="595"/>
      <c r="C20" s="18">
        <v>6</v>
      </c>
      <c r="D20" s="63">
        <v>1</v>
      </c>
      <c r="E20" s="63">
        <f t="shared" si="0"/>
        <v>5</v>
      </c>
      <c r="F20" s="7"/>
      <c r="G20" s="279"/>
      <c r="H20" s="16" t="s">
        <v>1011</v>
      </c>
      <c r="I20" s="17" t="s">
        <v>126</v>
      </c>
      <c r="J20" s="17">
        <v>535</v>
      </c>
      <c r="K20" s="17">
        <v>70</v>
      </c>
      <c r="L20" s="40" t="s">
        <v>210</v>
      </c>
    </row>
    <row r="21" spans="1:12" s="20" customFormat="1" ht="23.95" customHeight="1" x14ac:dyDescent="0.4">
      <c r="A21" s="552">
        <v>13</v>
      </c>
      <c r="B21" s="555">
        <v>312</v>
      </c>
      <c r="C21" s="18">
        <v>6</v>
      </c>
      <c r="D21" s="63">
        <v>1</v>
      </c>
      <c r="E21" s="63">
        <f t="shared" si="0"/>
        <v>5</v>
      </c>
      <c r="F21" s="7"/>
      <c r="G21" s="279"/>
      <c r="H21" s="16" t="s">
        <v>1012</v>
      </c>
      <c r="I21" s="17" t="s">
        <v>126</v>
      </c>
      <c r="J21" s="17">
        <v>535</v>
      </c>
      <c r="K21" s="17">
        <v>70</v>
      </c>
      <c r="L21" s="40" t="s">
        <v>993</v>
      </c>
    </row>
    <row r="22" spans="1:12" s="20" customFormat="1" ht="23.95" customHeight="1" x14ac:dyDescent="0.4">
      <c r="A22" s="552">
        <v>14</v>
      </c>
      <c r="B22" s="555">
        <v>313</v>
      </c>
      <c r="C22" s="18">
        <v>6</v>
      </c>
      <c r="D22" s="63">
        <v>1</v>
      </c>
      <c r="E22" s="63">
        <f t="shared" si="0"/>
        <v>5</v>
      </c>
      <c r="F22" s="7"/>
      <c r="G22" s="228" t="s">
        <v>294</v>
      </c>
      <c r="H22" s="16" t="s">
        <v>1451</v>
      </c>
      <c r="I22" s="17" t="s">
        <v>1399</v>
      </c>
      <c r="J22" s="17">
        <v>535</v>
      </c>
      <c r="K22" s="17">
        <v>70</v>
      </c>
      <c r="L22" s="40" t="s">
        <v>210</v>
      </c>
    </row>
    <row r="23" spans="1:12" s="20" customFormat="1" ht="23.95" customHeight="1" x14ac:dyDescent="0.4">
      <c r="A23" s="552">
        <v>15</v>
      </c>
      <c r="B23" s="555">
        <v>314</v>
      </c>
      <c r="C23" s="18">
        <v>6</v>
      </c>
      <c r="D23" s="63">
        <v>1</v>
      </c>
      <c r="E23" s="63">
        <f t="shared" si="0"/>
        <v>5</v>
      </c>
      <c r="F23" s="7"/>
      <c r="G23" s="228" t="s">
        <v>294</v>
      </c>
      <c r="H23" s="16" t="s">
        <v>1013</v>
      </c>
      <c r="I23" s="17" t="s">
        <v>1404</v>
      </c>
      <c r="J23" s="17">
        <v>535</v>
      </c>
      <c r="K23" s="17">
        <v>70</v>
      </c>
      <c r="L23" s="40" t="s">
        <v>210</v>
      </c>
    </row>
    <row r="24" spans="1:12" s="20" customFormat="1" ht="23.95" customHeight="1" x14ac:dyDescent="0.4">
      <c r="A24" s="552">
        <v>16</v>
      </c>
      <c r="B24" s="555">
        <v>315</v>
      </c>
      <c r="C24" s="18">
        <v>6</v>
      </c>
      <c r="D24" s="63">
        <v>1</v>
      </c>
      <c r="E24" s="63">
        <v>5</v>
      </c>
      <c r="F24" s="7"/>
      <c r="G24" s="228" t="s">
        <v>295</v>
      </c>
      <c r="H24" s="16" t="s">
        <v>1014</v>
      </c>
      <c r="I24" s="17" t="s">
        <v>494</v>
      </c>
      <c r="J24" s="17">
        <v>535</v>
      </c>
      <c r="K24" s="17">
        <v>70</v>
      </c>
      <c r="L24" s="40" t="s">
        <v>246</v>
      </c>
    </row>
    <row r="25" spans="1:12" s="20" customFormat="1" ht="23.95" customHeight="1" x14ac:dyDescent="0.4">
      <c r="A25" s="552">
        <v>17</v>
      </c>
      <c r="B25" s="555">
        <v>316</v>
      </c>
      <c r="C25" s="18">
        <v>6</v>
      </c>
      <c r="D25" s="63">
        <v>1</v>
      </c>
      <c r="E25" s="63">
        <f>SUM(C25-D25)</f>
        <v>5</v>
      </c>
      <c r="F25" s="7"/>
      <c r="G25" s="228" t="s">
        <v>407</v>
      </c>
      <c r="H25" s="16" t="s">
        <v>1070</v>
      </c>
      <c r="I25" s="17" t="s">
        <v>1400</v>
      </c>
      <c r="J25" s="17">
        <v>535</v>
      </c>
      <c r="K25" s="17">
        <v>70</v>
      </c>
      <c r="L25" s="40" t="s">
        <v>150</v>
      </c>
    </row>
    <row r="26" spans="1:12" s="20" customFormat="1" ht="23.95" customHeight="1" x14ac:dyDescent="0.4">
      <c r="A26" s="552">
        <v>18</v>
      </c>
      <c r="B26" s="555">
        <v>317</v>
      </c>
      <c r="C26" s="18">
        <v>6</v>
      </c>
      <c r="D26" s="63">
        <v>1</v>
      </c>
      <c r="E26" s="63">
        <f>SUM(C26-D26)</f>
        <v>5</v>
      </c>
      <c r="F26" s="7"/>
      <c r="G26" s="228" t="s">
        <v>407</v>
      </c>
      <c r="H26" s="16" t="s">
        <v>1015</v>
      </c>
      <c r="I26" s="17" t="s">
        <v>494</v>
      </c>
      <c r="J26" s="17">
        <v>535</v>
      </c>
      <c r="K26" s="17">
        <v>70</v>
      </c>
      <c r="L26" s="40" t="s">
        <v>405</v>
      </c>
    </row>
    <row r="27" spans="1:12" s="20" customFormat="1" ht="23.95" customHeight="1" x14ac:dyDescent="0.4">
      <c r="A27" s="552">
        <v>19</v>
      </c>
      <c r="B27" s="555">
        <v>318</v>
      </c>
      <c r="C27" s="18">
        <v>6</v>
      </c>
      <c r="D27" s="63">
        <v>1</v>
      </c>
      <c r="E27" s="63">
        <f>SUM(C27-D27)</f>
        <v>5</v>
      </c>
      <c r="F27" s="7"/>
      <c r="G27" s="228" t="s">
        <v>457</v>
      </c>
      <c r="H27" s="16" t="s">
        <v>1016</v>
      </c>
      <c r="I27" s="17" t="s">
        <v>247</v>
      </c>
      <c r="J27" s="17">
        <v>535</v>
      </c>
      <c r="K27" s="17">
        <v>70</v>
      </c>
      <c r="L27" s="40" t="s">
        <v>405</v>
      </c>
    </row>
    <row r="28" spans="1:12" s="20" customFormat="1" ht="23.95" customHeight="1" x14ac:dyDescent="0.4">
      <c r="A28" s="552">
        <v>20</v>
      </c>
      <c r="B28" s="555">
        <v>319</v>
      </c>
      <c r="C28" s="18">
        <v>6</v>
      </c>
      <c r="D28" s="63">
        <v>1</v>
      </c>
      <c r="E28" s="63">
        <v>5</v>
      </c>
      <c r="F28" s="7"/>
      <c r="G28" s="228" t="s">
        <v>455</v>
      </c>
      <c r="H28" s="16" t="s">
        <v>1017</v>
      </c>
      <c r="I28" s="17" t="s">
        <v>121</v>
      </c>
      <c r="J28" s="17">
        <v>510</v>
      </c>
      <c r="K28" s="17">
        <v>70</v>
      </c>
      <c r="L28" s="40" t="s">
        <v>409</v>
      </c>
    </row>
    <row r="29" spans="1:12" s="20" customFormat="1" ht="23.95" customHeight="1" x14ac:dyDescent="0.4">
      <c r="A29" s="552">
        <v>21</v>
      </c>
      <c r="B29" s="555">
        <v>320</v>
      </c>
      <c r="C29" s="18">
        <v>6</v>
      </c>
      <c r="D29" s="63">
        <v>1</v>
      </c>
      <c r="E29" s="63">
        <v>5</v>
      </c>
      <c r="F29" s="7"/>
      <c r="G29" s="228" t="s">
        <v>455</v>
      </c>
      <c r="H29" s="16" t="s">
        <v>1018</v>
      </c>
      <c r="I29" s="17" t="s">
        <v>454</v>
      </c>
      <c r="J29" s="17">
        <v>535</v>
      </c>
      <c r="K29" s="17">
        <v>70</v>
      </c>
      <c r="L29" s="40" t="s">
        <v>246</v>
      </c>
    </row>
    <row r="30" spans="1:12" s="20" customFormat="1" ht="23.95" customHeight="1" x14ac:dyDescent="0.4">
      <c r="A30" s="552">
        <v>22</v>
      </c>
      <c r="B30" s="555">
        <v>321</v>
      </c>
      <c r="C30" s="18">
        <v>5</v>
      </c>
      <c r="D30" s="63">
        <v>1</v>
      </c>
      <c r="E30" s="63">
        <f t="shared" ref="E30:E37" si="2">SUM(C30-D30)</f>
        <v>4</v>
      </c>
      <c r="F30" s="7"/>
      <c r="G30" s="460"/>
      <c r="H30" s="16" t="s">
        <v>1019</v>
      </c>
      <c r="I30" s="17" t="s">
        <v>1405</v>
      </c>
      <c r="J30" s="17">
        <v>535</v>
      </c>
      <c r="K30" s="17">
        <v>70</v>
      </c>
      <c r="L30" s="40" t="s">
        <v>246</v>
      </c>
    </row>
    <row r="31" spans="1:12" s="58" customFormat="1" ht="23.95" customHeight="1" x14ac:dyDescent="0.4">
      <c r="A31" s="552">
        <v>23</v>
      </c>
      <c r="B31" s="555">
        <v>322</v>
      </c>
      <c r="C31" s="18">
        <v>4</v>
      </c>
      <c r="D31" s="63">
        <v>1</v>
      </c>
      <c r="E31" s="63">
        <f t="shared" si="2"/>
        <v>3</v>
      </c>
      <c r="F31" s="7"/>
      <c r="G31" s="228" t="s">
        <v>296</v>
      </c>
      <c r="H31" s="16" t="s">
        <v>1329</v>
      </c>
      <c r="I31" s="17" t="s">
        <v>119</v>
      </c>
      <c r="J31" s="17">
        <v>535</v>
      </c>
      <c r="K31" s="17">
        <v>70</v>
      </c>
      <c r="L31" s="40" t="s">
        <v>150</v>
      </c>
    </row>
    <row r="32" spans="1:12" s="58" customFormat="1" ht="23.95" customHeight="1" x14ac:dyDescent="0.4">
      <c r="A32" s="552">
        <v>24</v>
      </c>
      <c r="B32" s="555">
        <v>323</v>
      </c>
      <c r="C32" s="18">
        <v>6</v>
      </c>
      <c r="D32" s="63">
        <v>1</v>
      </c>
      <c r="E32" s="63">
        <f t="shared" si="2"/>
        <v>5</v>
      </c>
      <c r="F32" s="7"/>
      <c r="G32" s="554"/>
      <c r="H32" s="16" t="s">
        <v>1020</v>
      </c>
      <c r="I32" s="17" t="s">
        <v>220</v>
      </c>
      <c r="J32" s="17">
        <v>535</v>
      </c>
      <c r="K32" s="17">
        <v>70</v>
      </c>
      <c r="L32" s="40" t="s">
        <v>150</v>
      </c>
    </row>
    <row r="33" spans="1:12" s="58" customFormat="1" ht="23.95" customHeight="1" x14ac:dyDescent="0.4">
      <c r="A33" s="552">
        <v>25</v>
      </c>
      <c r="B33" s="555">
        <v>324</v>
      </c>
      <c r="C33" s="18">
        <v>6</v>
      </c>
      <c r="D33" s="63">
        <v>1</v>
      </c>
      <c r="E33" s="63">
        <f t="shared" si="2"/>
        <v>5</v>
      </c>
      <c r="F33" s="7"/>
      <c r="G33" s="554"/>
      <c r="H33" s="16" t="s">
        <v>1021</v>
      </c>
      <c r="I33" s="17" t="s">
        <v>1406</v>
      </c>
      <c r="J33" s="17">
        <v>535</v>
      </c>
      <c r="K33" s="17">
        <v>70</v>
      </c>
      <c r="L33" s="40" t="s">
        <v>210</v>
      </c>
    </row>
    <row r="34" spans="1:12" s="20" customFormat="1" ht="23.95" customHeight="1" x14ac:dyDescent="0.4">
      <c r="A34" s="552">
        <v>26</v>
      </c>
      <c r="B34" s="555">
        <v>325</v>
      </c>
      <c r="C34" s="18">
        <v>4</v>
      </c>
      <c r="D34" s="63">
        <v>1</v>
      </c>
      <c r="E34" s="63">
        <f t="shared" si="2"/>
        <v>3</v>
      </c>
      <c r="F34" s="7"/>
      <c r="G34" s="554"/>
      <c r="H34" s="16" t="s">
        <v>1022</v>
      </c>
      <c r="I34" s="17" t="s">
        <v>1407</v>
      </c>
      <c r="J34" s="17">
        <v>535</v>
      </c>
      <c r="K34" s="17">
        <v>70</v>
      </c>
      <c r="L34" s="40" t="s">
        <v>150</v>
      </c>
    </row>
    <row r="35" spans="1:12" s="20" customFormat="1" ht="23.95" customHeight="1" x14ac:dyDescent="0.4">
      <c r="A35" s="552">
        <v>27</v>
      </c>
      <c r="B35" s="555">
        <v>326</v>
      </c>
      <c r="C35" s="18">
        <v>5</v>
      </c>
      <c r="D35" s="63">
        <v>1</v>
      </c>
      <c r="E35" s="63">
        <f t="shared" si="2"/>
        <v>4</v>
      </c>
      <c r="F35" s="341"/>
      <c r="G35" s="554"/>
      <c r="H35" s="16" t="s">
        <v>1023</v>
      </c>
      <c r="I35" s="17" t="s">
        <v>1405</v>
      </c>
      <c r="J35" s="17">
        <v>470</v>
      </c>
      <c r="K35" s="17">
        <v>70</v>
      </c>
      <c r="L35" s="40" t="s">
        <v>150</v>
      </c>
    </row>
    <row r="36" spans="1:12" s="20" customFormat="1" ht="23.95" customHeight="1" x14ac:dyDescent="0.4">
      <c r="A36" s="552">
        <v>28</v>
      </c>
      <c r="B36" s="555">
        <v>327</v>
      </c>
      <c r="C36" s="18">
        <v>6</v>
      </c>
      <c r="D36" s="63">
        <v>1</v>
      </c>
      <c r="E36" s="63">
        <f t="shared" si="2"/>
        <v>5</v>
      </c>
      <c r="F36" s="7"/>
      <c r="G36" s="554"/>
      <c r="H36" s="16" t="s">
        <v>1024</v>
      </c>
      <c r="I36" s="17" t="s">
        <v>432</v>
      </c>
      <c r="J36" s="17">
        <v>535</v>
      </c>
      <c r="K36" s="17">
        <v>70</v>
      </c>
      <c r="L36" s="40" t="s">
        <v>210</v>
      </c>
    </row>
    <row r="37" spans="1:12" s="20" customFormat="1" ht="23.95" customHeight="1" x14ac:dyDescent="0.4">
      <c r="A37" s="552">
        <v>29</v>
      </c>
      <c r="B37" s="555">
        <v>328</v>
      </c>
      <c r="C37" s="18">
        <v>6</v>
      </c>
      <c r="D37" s="63">
        <v>1</v>
      </c>
      <c r="E37" s="63">
        <f t="shared" si="2"/>
        <v>5</v>
      </c>
      <c r="F37" s="7"/>
      <c r="G37" s="228" t="s">
        <v>410</v>
      </c>
      <c r="H37" s="16" t="s">
        <v>1025</v>
      </c>
      <c r="I37" s="17" t="s">
        <v>1408</v>
      </c>
      <c r="J37" s="17">
        <v>430</v>
      </c>
      <c r="K37" s="17">
        <v>70</v>
      </c>
      <c r="L37" s="40" t="s">
        <v>150</v>
      </c>
    </row>
    <row r="38" spans="1:12" s="20" customFormat="1" ht="23.95" customHeight="1" x14ac:dyDescent="0.4">
      <c r="A38" s="552">
        <v>30</v>
      </c>
      <c r="B38" s="555">
        <v>329</v>
      </c>
      <c r="C38" s="18">
        <v>6</v>
      </c>
      <c r="D38" s="63">
        <v>1</v>
      </c>
      <c r="E38" s="63">
        <v>5</v>
      </c>
      <c r="F38" s="7"/>
      <c r="G38" s="228" t="s">
        <v>456</v>
      </c>
      <c r="H38" s="16" t="s">
        <v>1026</v>
      </c>
      <c r="I38" s="17" t="s">
        <v>1405</v>
      </c>
      <c r="J38" s="17">
        <v>510</v>
      </c>
      <c r="K38" s="17">
        <v>70</v>
      </c>
      <c r="L38" s="40" t="s">
        <v>409</v>
      </c>
    </row>
    <row r="39" spans="1:12" s="20" customFormat="1" ht="23.95" customHeight="1" x14ac:dyDescent="0.4">
      <c r="A39" s="552">
        <v>31</v>
      </c>
      <c r="B39" s="555">
        <v>330</v>
      </c>
      <c r="C39" s="18">
        <v>8</v>
      </c>
      <c r="D39" s="63">
        <v>1</v>
      </c>
      <c r="E39" s="63">
        <f>SUM(C39-D39)</f>
        <v>7</v>
      </c>
      <c r="F39" s="7"/>
      <c r="G39" s="228" t="s">
        <v>211</v>
      </c>
      <c r="H39" s="16" t="s">
        <v>1027</v>
      </c>
      <c r="I39" s="17" t="s">
        <v>1409</v>
      </c>
      <c r="J39" s="17">
        <v>535</v>
      </c>
      <c r="K39" s="17">
        <v>70</v>
      </c>
      <c r="L39" s="40" t="s">
        <v>433</v>
      </c>
    </row>
    <row r="40" spans="1:12" s="20" customFormat="1" ht="23.95" customHeight="1" x14ac:dyDescent="0.4">
      <c r="A40" s="552">
        <v>32</v>
      </c>
      <c r="B40" s="555">
        <v>331</v>
      </c>
      <c r="C40" s="18">
        <v>6</v>
      </c>
      <c r="D40" s="63">
        <v>6</v>
      </c>
      <c r="E40" s="63">
        <f>SUM(C40-D40)</f>
        <v>0</v>
      </c>
      <c r="F40" s="7"/>
      <c r="G40" s="228" t="s">
        <v>406</v>
      </c>
      <c r="H40" s="16" t="s">
        <v>1028</v>
      </c>
      <c r="I40" s="17" t="s">
        <v>1410</v>
      </c>
      <c r="J40" s="17">
        <v>470</v>
      </c>
      <c r="K40" s="17">
        <v>70</v>
      </c>
      <c r="L40" s="40" t="s">
        <v>150</v>
      </c>
    </row>
    <row r="41" spans="1:12" s="20" customFormat="1" ht="23.95" customHeight="1" x14ac:dyDescent="0.4">
      <c r="A41" s="552">
        <v>33</v>
      </c>
      <c r="B41" s="555">
        <v>332</v>
      </c>
      <c r="C41" s="18">
        <v>6</v>
      </c>
      <c r="D41" s="63">
        <v>6</v>
      </c>
      <c r="E41" s="63">
        <f>SUM(C41-D41)</f>
        <v>0</v>
      </c>
      <c r="F41" s="7"/>
      <c r="G41" s="228" t="s">
        <v>406</v>
      </c>
      <c r="H41" s="16" t="s">
        <v>1029</v>
      </c>
      <c r="I41" s="17" t="s">
        <v>1411</v>
      </c>
      <c r="J41" s="17">
        <v>535</v>
      </c>
      <c r="K41" s="17">
        <v>70</v>
      </c>
      <c r="L41" s="40" t="s">
        <v>405</v>
      </c>
    </row>
    <row r="42" spans="1:12" s="461" customFormat="1" ht="24.9" customHeight="1" x14ac:dyDescent="0.4">
      <c r="A42" s="552">
        <v>34</v>
      </c>
      <c r="B42" s="555">
        <v>333</v>
      </c>
      <c r="C42" s="18">
        <v>6</v>
      </c>
      <c r="D42" s="63">
        <v>1</v>
      </c>
      <c r="E42" s="63">
        <v>5</v>
      </c>
      <c r="F42" s="7"/>
      <c r="G42" s="228"/>
      <c r="H42" s="16" t="s">
        <v>1030</v>
      </c>
      <c r="I42" s="17" t="s">
        <v>808</v>
      </c>
      <c r="J42" s="17">
        <v>535</v>
      </c>
      <c r="K42" s="17">
        <v>70</v>
      </c>
      <c r="L42" s="40" t="s">
        <v>405</v>
      </c>
    </row>
    <row r="43" spans="1:12" s="20" customFormat="1" ht="23.95" customHeight="1" x14ac:dyDescent="0.4">
      <c r="A43" s="552">
        <v>35</v>
      </c>
      <c r="B43" s="555">
        <v>334</v>
      </c>
      <c r="C43" s="18">
        <v>6</v>
      </c>
      <c r="D43" s="63">
        <v>1</v>
      </c>
      <c r="E43" s="63">
        <v>5</v>
      </c>
      <c r="F43" s="7"/>
      <c r="G43" s="228"/>
      <c r="H43" s="16" t="s">
        <v>1031</v>
      </c>
      <c r="I43" s="17" t="s">
        <v>808</v>
      </c>
      <c r="J43" s="17">
        <v>535</v>
      </c>
      <c r="K43" s="17">
        <v>70</v>
      </c>
      <c r="L43" s="40" t="s">
        <v>809</v>
      </c>
    </row>
    <row r="44" spans="1:12" s="20" customFormat="1" ht="23.95" customHeight="1" x14ac:dyDescent="0.4">
      <c r="A44" s="552">
        <v>36</v>
      </c>
      <c r="B44" s="555">
        <v>335</v>
      </c>
      <c r="C44" s="18">
        <v>6</v>
      </c>
      <c r="D44" s="63">
        <v>1</v>
      </c>
      <c r="E44" s="63">
        <v>5</v>
      </c>
      <c r="F44" s="7"/>
      <c r="G44" s="228"/>
      <c r="H44" s="16" t="s">
        <v>1032</v>
      </c>
      <c r="I44" s="17" t="s">
        <v>1412</v>
      </c>
      <c r="J44" s="17">
        <v>535</v>
      </c>
      <c r="K44" s="17">
        <v>70</v>
      </c>
      <c r="L44" s="40" t="s">
        <v>809</v>
      </c>
    </row>
    <row r="45" spans="1:12" s="20" customFormat="1" ht="23.95" customHeight="1" x14ac:dyDescent="0.4">
      <c r="A45" s="552">
        <v>37</v>
      </c>
      <c r="B45" s="555">
        <v>336</v>
      </c>
      <c r="C45" s="18">
        <v>6</v>
      </c>
      <c r="D45" s="63">
        <v>1</v>
      </c>
      <c r="E45" s="63">
        <v>5</v>
      </c>
      <c r="F45" s="7"/>
      <c r="G45" s="228"/>
      <c r="H45" s="16" t="s">
        <v>1033</v>
      </c>
      <c r="I45" s="17" t="s">
        <v>1410</v>
      </c>
      <c r="J45" s="17">
        <v>535</v>
      </c>
      <c r="K45" s="17">
        <v>70</v>
      </c>
      <c r="L45" s="40" t="s">
        <v>433</v>
      </c>
    </row>
    <row r="46" spans="1:12" s="20" customFormat="1" ht="23.95" customHeight="1" x14ac:dyDescent="0.4">
      <c r="A46" s="552">
        <v>38</v>
      </c>
      <c r="B46" s="555">
        <v>350</v>
      </c>
      <c r="C46" s="18">
        <v>10</v>
      </c>
      <c r="D46" s="63">
        <v>1</v>
      </c>
      <c r="E46" s="63">
        <f t="shared" ref="E46:E57" si="3">SUM(C46-D46)</f>
        <v>9</v>
      </c>
      <c r="F46" s="7"/>
      <c r="G46" s="228"/>
      <c r="H46" s="16" t="s">
        <v>1034</v>
      </c>
      <c r="I46" s="17" t="s">
        <v>1415</v>
      </c>
      <c r="J46" s="17">
        <v>535</v>
      </c>
      <c r="K46" s="17">
        <v>70</v>
      </c>
      <c r="L46" s="40" t="s">
        <v>210</v>
      </c>
    </row>
    <row r="47" spans="1:12" s="461" customFormat="1" ht="24.9" customHeight="1" x14ac:dyDescent="0.4">
      <c r="A47" s="552">
        <v>39</v>
      </c>
      <c r="B47" s="555">
        <v>352</v>
      </c>
      <c r="C47" s="18">
        <v>4</v>
      </c>
      <c r="D47" s="63">
        <v>1</v>
      </c>
      <c r="E47" s="63">
        <f t="shared" si="3"/>
        <v>3</v>
      </c>
      <c r="F47" s="7"/>
      <c r="G47" s="228"/>
      <c r="H47" s="16" t="s">
        <v>1035</v>
      </c>
      <c r="I47" s="17" t="s">
        <v>1413</v>
      </c>
      <c r="J47" s="17">
        <v>470</v>
      </c>
      <c r="K47" s="17">
        <v>70</v>
      </c>
      <c r="L47" s="40" t="s">
        <v>184</v>
      </c>
    </row>
    <row r="48" spans="1:12" s="20" customFormat="1" ht="24.9" customHeight="1" x14ac:dyDescent="0.4">
      <c r="A48" s="552">
        <v>40</v>
      </c>
      <c r="B48" s="555">
        <v>353</v>
      </c>
      <c r="C48" s="18">
        <v>10</v>
      </c>
      <c r="D48" s="63">
        <v>1</v>
      </c>
      <c r="E48" s="63">
        <f t="shared" si="3"/>
        <v>9</v>
      </c>
      <c r="F48" s="7"/>
      <c r="G48" s="228"/>
      <c r="H48" s="16" t="s">
        <v>1036</v>
      </c>
      <c r="I48" s="17" t="s">
        <v>1414</v>
      </c>
      <c r="J48" s="17">
        <v>535</v>
      </c>
      <c r="K48" s="17">
        <v>70</v>
      </c>
      <c r="L48" s="40" t="s">
        <v>210</v>
      </c>
    </row>
    <row r="49" spans="1:12" s="20" customFormat="1" ht="24.9" customHeight="1" x14ac:dyDescent="0.4">
      <c r="A49" s="552">
        <v>41</v>
      </c>
      <c r="B49" s="555">
        <v>356</v>
      </c>
      <c r="C49" s="18">
        <v>10</v>
      </c>
      <c r="D49" s="63">
        <v>1</v>
      </c>
      <c r="E49" s="63">
        <f t="shared" si="3"/>
        <v>9</v>
      </c>
      <c r="F49" s="341"/>
      <c r="G49" s="554"/>
      <c r="H49" s="16" t="s">
        <v>1037</v>
      </c>
      <c r="I49" s="17" t="s">
        <v>121</v>
      </c>
      <c r="J49" s="17">
        <v>470</v>
      </c>
      <c r="K49" s="17">
        <v>70</v>
      </c>
      <c r="L49" s="40" t="s">
        <v>184</v>
      </c>
    </row>
    <row r="50" spans="1:12" s="20" customFormat="1" ht="24.9" customHeight="1" x14ac:dyDescent="0.4">
      <c r="A50" s="552">
        <v>42</v>
      </c>
      <c r="B50" s="555">
        <v>359</v>
      </c>
      <c r="C50" s="18">
        <v>5</v>
      </c>
      <c r="D50" s="63">
        <v>1</v>
      </c>
      <c r="E50" s="63">
        <f t="shared" si="3"/>
        <v>4</v>
      </c>
      <c r="F50" s="7"/>
      <c r="G50" s="228"/>
      <c r="H50" s="16" t="s">
        <v>1039</v>
      </c>
      <c r="I50" s="17" t="s">
        <v>223</v>
      </c>
      <c r="J50" s="17">
        <v>470</v>
      </c>
      <c r="K50" s="17">
        <v>70</v>
      </c>
      <c r="L50" s="40" t="s">
        <v>184</v>
      </c>
    </row>
    <row r="51" spans="1:12" s="20" customFormat="1" ht="24.9" customHeight="1" x14ac:dyDescent="0.4">
      <c r="A51" s="552">
        <v>43</v>
      </c>
      <c r="B51" s="555">
        <v>360</v>
      </c>
      <c r="C51" s="18">
        <v>10</v>
      </c>
      <c r="D51" s="63">
        <v>1</v>
      </c>
      <c r="E51" s="63">
        <f t="shared" si="3"/>
        <v>9</v>
      </c>
      <c r="F51" s="7"/>
      <c r="G51" s="554"/>
      <c r="H51" s="16" t="s">
        <v>1040</v>
      </c>
      <c r="I51" s="17" t="s">
        <v>849</v>
      </c>
      <c r="J51" s="17">
        <v>535</v>
      </c>
      <c r="K51" s="17">
        <v>70</v>
      </c>
      <c r="L51" s="40" t="s">
        <v>184</v>
      </c>
    </row>
    <row r="52" spans="1:12" s="20" customFormat="1" ht="24.9" customHeight="1" x14ac:dyDescent="0.4">
      <c r="A52" s="552">
        <v>44</v>
      </c>
      <c r="B52" s="555">
        <v>361</v>
      </c>
      <c r="C52" s="18">
        <v>4</v>
      </c>
      <c r="D52" s="63">
        <v>1</v>
      </c>
      <c r="E52" s="63">
        <f t="shared" si="3"/>
        <v>3</v>
      </c>
      <c r="F52" s="7"/>
      <c r="G52" s="228"/>
      <c r="H52" s="16" t="s">
        <v>1041</v>
      </c>
      <c r="I52" s="17" t="s">
        <v>121</v>
      </c>
      <c r="J52" s="17">
        <v>470</v>
      </c>
      <c r="K52" s="17">
        <v>70</v>
      </c>
      <c r="L52" s="40" t="s">
        <v>184</v>
      </c>
    </row>
    <row r="53" spans="1:12" s="20" customFormat="1" ht="24.9" customHeight="1" x14ac:dyDescent="0.4">
      <c r="A53" s="552">
        <v>45</v>
      </c>
      <c r="B53" s="555">
        <v>363</v>
      </c>
      <c r="C53" s="18">
        <v>12</v>
      </c>
      <c r="D53" s="63">
        <v>1</v>
      </c>
      <c r="E53" s="63">
        <f t="shared" si="3"/>
        <v>11</v>
      </c>
      <c r="F53" s="7"/>
      <c r="G53" s="554"/>
      <c r="H53" s="16" t="s">
        <v>1042</v>
      </c>
      <c r="I53" s="17" t="s">
        <v>121</v>
      </c>
      <c r="J53" s="17">
        <v>535</v>
      </c>
      <c r="K53" s="17">
        <v>70</v>
      </c>
      <c r="L53" s="40" t="s">
        <v>184</v>
      </c>
    </row>
    <row r="54" spans="1:12" s="20" customFormat="1" ht="24.9" customHeight="1" x14ac:dyDescent="0.4">
      <c r="A54" s="552">
        <v>46</v>
      </c>
      <c r="B54" s="555">
        <v>364</v>
      </c>
      <c r="C54" s="18">
        <v>12</v>
      </c>
      <c r="D54" s="63">
        <v>1</v>
      </c>
      <c r="E54" s="63">
        <f t="shared" si="3"/>
        <v>11</v>
      </c>
      <c r="F54" s="7"/>
      <c r="G54" s="228"/>
      <c r="H54" s="16" t="s">
        <v>1043</v>
      </c>
      <c r="I54" s="17" t="s">
        <v>121</v>
      </c>
      <c r="J54" s="17">
        <v>470</v>
      </c>
      <c r="K54" s="17">
        <v>70</v>
      </c>
      <c r="L54" s="40" t="s">
        <v>184</v>
      </c>
    </row>
    <row r="55" spans="1:12" s="20" customFormat="1" ht="24.9" customHeight="1" x14ac:dyDescent="0.4">
      <c r="A55" s="552">
        <v>47</v>
      </c>
      <c r="B55" s="555">
        <v>366</v>
      </c>
      <c r="C55" s="18">
        <v>10</v>
      </c>
      <c r="D55" s="63">
        <v>1</v>
      </c>
      <c r="E55" s="63">
        <f t="shared" si="3"/>
        <v>9</v>
      </c>
      <c r="F55" s="7"/>
      <c r="G55" s="228"/>
      <c r="H55" s="16" t="s">
        <v>1044</v>
      </c>
      <c r="I55" s="17" t="s">
        <v>1416</v>
      </c>
      <c r="J55" s="17">
        <v>470</v>
      </c>
      <c r="K55" s="17">
        <v>70</v>
      </c>
      <c r="L55" s="40" t="s">
        <v>184</v>
      </c>
    </row>
    <row r="56" spans="1:12" s="20" customFormat="1" ht="24.9" customHeight="1" x14ac:dyDescent="0.4">
      <c r="A56" s="552">
        <v>48</v>
      </c>
      <c r="B56" s="555">
        <v>367</v>
      </c>
      <c r="C56" s="18">
        <v>4</v>
      </c>
      <c r="D56" s="63">
        <v>1</v>
      </c>
      <c r="E56" s="63">
        <f t="shared" si="3"/>
        <v>3</v>
      </c>
      <c r="F56" s="341"/>
      <c r="G56" s="228"/>
      <c r="H56" s="16" t="s">
        <v>1045</v>
      </c>
      <c r="I56" s="17" t="s">
        <v>1417</v>
      </c>
      <c r="J56" s="17">
        <v>470</v>
      </c>
      <c r="K56" s="17">
        <v>70</v>
      </c>
      <c r="L56" s="40" t="s">
        <v>184</v>
      </c>
    </row>
    <row r="57" spans="1:12" s="20" customFormat="1" ht="24.9" customHeight="1" x14ac:dyDescent="0.4">
      <c r="A57" s="552">
        <v>49</v>
      </c>
      <c r="B57" s="555">
        <v>369</v>
      </c>
      <c r="C57" s="18">
        <v>6</v>
      </c>
      <c r="D57" s="63">
        <v>1</v>
      </c>
      <c r="E57" s="63">
        <f t="shared" si="3"/>
        <v>5</v>
      </c>
      <c r="F57" s="341"/>
      <c r="G57" s="228"/>
      <c r="H57" s="16" t="s">
        <v>1047</v>
      </c>
      <c r="I57" s="17" t="s">
        <v>1418</v>
      </c>
      <c r="J57" s="17">
        <v>470</v>
      </c>
      <c r="K57" s="17">
        <v>70</v>
      </c>
      <c r="L57" s="40" t="s">
        <v>184</v>
      </c>
    </row>
    <row r="58" spans="1:12" s="20" customFormat="1" ht="24.9" customHeight="1" x14ac:dyDescent="0.4">
      <c r="A58" s="552">
        <v>50</v>
      </c>
      <c r="B58" s="555">
        <v>374</v>
      </c>
      <c r="C58" s="18">
        <v>4</v>
      </c>
      <c r="D58" s="63">
        <v>1</v>
      </c>
      <c r="E58" s="63">
        <f>SUM(C58-D58)</f>
        <v>3</v>
      </c>
      <c r="F58" s="7"/>
      <c r="G58" s="462"/>
      <c r="H58" s="16" t="s">
        <v>1049</v>
      </c>
      <c r="I58" s="17" t="s">
        <v>1419</v>
      </c>
      <c r="J58" s="17">
        <v>535</v>
      </c>
      <c r="K58" s="17">
        <v>70</v>
      </c>
      <c r="L58" s="40" t="s">
        <v>127</v>
      </c>
    </row>
    <row r="59" spans="1:12" s="20" customFormat="1" ht="24.9" customHeight="1" x14ac:dyDescent="0.4">
      <c r="A59" s="552">
        <v>51</v>
      </c>
      <c r="B59" s="555">
        <v>376</v>
      </c>
      <c r="C59" s="18">
        <v>1</v>
      </c>
      <c r="D59" s="63">
        <v>1</v>
      </c>
      <c r="E59" s="63">
        <f>SUM(C59-D59)</f>
        <v>0</v>
      </c>
      <c r="F59" s="7"/>
      <c r="G59" s="342" t="s">
        <v>847</v>
      </c>
      <c r="H59" s="16" t="s">
        <v>1050</v>
      </c>
      <c r="I59" s="17" t="s">
        <v>494</v>
      </c>
      <c r="J59" s="17">
        <v>535</v>
      </c>
      <c r="K59" s="17">
        <v>70</v>
      </c>
      <c r="L59" s="40" t="s">
        <v>210</v>
      </c>
    </row>
    <row r="60" spans="1:12" s="20" customFormat="1" ht="24.9" customHeight="1" x14ac:dyDescent="0.4">
      <c r="A60" s="552">
        <v>52</v>
      </c>
      <c r="B60" s="555">
        <v>377</v>
      </c>
      <c r="C60" s="18">
        <v>1</v>
      </c>
      <c r="D60" s="63">
        <v>1</v>
      </c>
      <c r="E60" s="63">
        <f>SUM(C60-D60)</f>
        <v>0</v>
      </c>
      <c r="F60" s="7"/>
      <c r="G60" s="342" t="s">
        <v>848</v>
      </c>
      <c r="H60" s="16" t="s">
        <v>1051</v>
      </c>
      <c r="I60" s="17" t="s">
        <v>494</v>
      </c>
      <c r="J60" s="17">
        <v>470</v>
      </c>
      <c r="K60" s="17">
        <v>70</v>
      </c>
      <c r="L60" s="40" t="s">
        <v>127</v>
      </c>
    </row>
    <row r="61" spans="1:12" s="20" customFormat="1" ht="24.9" customHeight="1" x14ac:dyDescent="0.4">
      <c r="A61" s="552">
        <v>53</v>
      </c>
      <c r="B61" s="555">
        <v>378</v>
      </c>
      <c r="C61" s="18">
        <v>6</v>
      </c>
      <c r="D61" s="63">
        <v>1</v>
      </c>
      <c r="E61" s="63">
        <v>5</v>
      </c>
      <c r="F61" s="7"/>
      <c r="G61" s="342" t="s">
        <v>861</v>
      </c>
      <c r="H61" s="16" t="s">
        <v>1052</v>
      </c>
      <c r="I61" s="17" t="s">
        <v>1419</v>
      </c>
      <c r="J61" s="17">
        <v>470</v>
      </c>
      <c r="K61" s="17">
        <v>70</v>
      </c>
      <c r="L61" s="40" t="s">
        <v>184</v>
      </c>
    </row>
    <row r="62" spans="1:12" s="20" customFormat="1" ht="24.9" customHeight="1" x14ac:dyDescent="0.4">
      <c r="A62" s="552">
        <v>54</v>
      </c>
      <c r="B62" s="555">
        <v>379</v>
      </c>
      <c r="C62" s="18">
        <v>6</v>
      </c>
      <c r="D62" s="63">
        <v>1</v>
      </c>
      <c r="E62" s="63">
        <v>5</v>
      </c>
      <c r="F62" s="7"/>
      <c r="G62" s="342" t="s">
        <v>862</v>
      </c>
      <c r="H62" s="16" t="s">
        <v>1053</v>
      </c>
      <c r="I62" s="17" t="s">
        <v>1420</v>
      </c>
      <c r="J62" s="17">
        <v>535</v>
      </c>
      <c r="K62" s="17">
        <v>70</v>
      </c>
      <c r="L62" s="40" t="s">
        <v>150</v>
      </c>
    </row>
    <row r="63" spans="1:12" s="20" customFormat="1" ht="24.9" customHeight="1" x14ac:dyDescent="0.4">
      <c r="A63" s="552">
        <v>55</v>
      </c>
      <c r="B63" s="555">
        <v>380</v>
      </c>
      <c r="C63" s="18">
        <v>2</v>
      </c>
      <c r="D63" s="63">
        <v>2</v>
      </c>
      <c r="E63" s="63">
        <v>0</v>
      </c>
      <c r="F63" s="7"/>
      <c r="G63" s="463" t="s">
        <v>918</v>
      </c>
      <c r="H63" s="16" t="s">
        <v>1054</v>
      </c>
      <c r="I63" s="17" t="s">
        <v>1421</v>
      </c>
      <c r="J63" s="17">
        <v>535</v>
      </c>
      <c r="K63" s="17">
        <v>70</v>
      </c>
      <c r="L63" s="40" t="s">
        <v>150</v>
      </c>
    </row>
    <row r="64" spans="1:12" s="20" customFormat="1" ht="24.9" customHeight="1" x14ac:dyDescent="0.4">
      <c r="A64" s="552">
        <v>56</v>
      </c>
      <c r="B64" s="555">
        <v>381</v>
      </c>
      <c r="C64" s="18">
        <v>2</v>
      </c>
      <c r="D64" s="63">
        <v>2</v>
      </c>
      <c r="E64" s="63">
        <v>0</v>
      </c>
      <c r="F64" s="7"/>
      <c r="G64" s="463" t="s">
        <v>918</v>
      </c>
      <c r="H64" s="16" t="s">
        <v>1055</v>
      </c>
      <c r="I64" s="17" t="s">
        <v>1422</v>
      </c>
      <c r="J64" s="17">
        <v>535</v>
      </c>
      <c r="K64" s="17">
        <v>70</v>
      </c>
      <c r="L64" s="40" t="s">
        <v>850</v>
      </c>
    </row>
    <row r="65" spans="1:12" s="20" customFormat="1" ht="24.9" customHeight="1" x14ac:dyDescent="0.4">
      <c r="A65" s="552">
        <v>57</v>
      </c>
      <c r="B65" s="555">
        <v>382</v>
      </c>
      <c r="C65" s="18">
        <v>6</v>
      </c>
      <c r="D65" s="63">
        <v>1</v>
      </c>
      <c r="E65" s="63">
        <v>5</v>
      </c>
      <c r="F65" s="7"/>
      <c r="G65" s="342" t="s">
        <v>1061</v>
      </c>
      <c r="H65" s="16" t="s">
        <v>1056</v>
      </c>
      <c r="I65" s="17" t="s">
        <v>1420</v>
      </c>
      <c r="J65" s="17">
        <v>535</v>
      </c>
      <c r="K65" s="17">
        <v>70</v>
      </c>
      <c r="L65" s="40" t="s">
        <v>210</v>
      </c>
    </row>
    <row r="66" spans="1:12" s="20" customFormat="1" ht="22.55" customHeight="1" x14ac:dyDescent="0.4">
      <c r="A66" s="552">
        <v>58</v>
      </c>
      <c r="B66" s="555">
        <v>383</v>
      </c>
      <c r="C66" s="18">
        <v>6</v>
      </c>
      <c r="D66" s="63">
        <v>1</v>
      </c>
      <c r="E66" s="63">
        <v>5</v>
      </c>
      <c r="F66" s="7"/>
      <c r="G66" s="342" t="s">
        <v>1061</v>
      </c>
      <c r="H66" s="16" t="s">
        <v>1057</v>
      </c>
      <c r="I66" s="17" t="s">
        <v>1420</v>
      </c>
      <c r="J66" s="17">
        <v>535</v>
      </c>
      <c r="K66" s="17">
        <v>70</v>
      </c>
      <c r="L66" s="40" t="s">
        <v>150</v>
      </c>
    </row>
    <row r="67" spans="1:12" s="20" customFormat="1" ht="24.9" customHeight="1" x14ac:dyDescent="0.4">
      <c r="A67" s="552">
        <v>59</v>
      </c>
      <c r="B67" s="555">
        <v>384</v>
      </c>
      <c r="C67" s="18">
        <v>6</v>
      </c>
      <c r="D67" s="63">
        <v>1</v>
      </c>
      <c r="E67" s="63">
        <v>5</v>
      </c>
      <c r="F67" s="7"/>
      <c r="G67" s="342" t="s">
        <v>1062</v>
      </c>
      <c r="H67" s="459" t="s">
        <v>994</v>
      </c>
      <c r="I67" s="17" t="s">
        <v>1423</v>
      </c>
      <c r="J67" s="17">
        <v>535</v>
      </c>
      <c r="K67" s="17">
        <v>70</v>
      </c>
      <c r="L67" s="40" t="s">
        <v>150</v>
      </c>
    </row>
    <row r="68" spans="1:12" s="20" customFormat="1" ht="24.9" customHeight="1" x14ac:dyDescent="0.4">
      <c r="A68" s="552">
        <v>60</v>
      </c>
      <c r="B68" s="555">
        <v>385</v>
      </c>
      <c r="C68" s="18">
        <v>6</v>
      </c>
      <c r="D68" s="63">
        <v>1</v>
      </c>
      <c r="E68" s="63">
        <v>5</v>
      </c>
      <c r="F68" s="7"/>
      <c r="G68" s="342" t="s">
        <v>1062</v>
      </c>
      <c r="H68" s="459" t="s">
        <v>995</v>
      </c>
      <c r="I68" s="17" t="s">
        <v>1423</v>
      </c>
      <c r="J68" s="17">
        <v>535</v>
      </c>
      <c r="K68" s="17">
        <v>70</v>
      </c>
      <c r="L68" s="40" t="s">
        <v>150</v>
      </c>
    </row>
    <row r="69" spans="1:12" s="20" customFormat="1" ht="24.9" customHeight="1" x14ac:dyDescent="0.4">
      <c r="A69" s="552">
        <v>61</v>
      </c>
      <c r="B69" s="555">
        <v>386</v>
      </c>
      <c r="C69" s="18">
        <v>6</v>
      </c>
      <c r="D69" s="63">
        <v>1</v>
      </c>
      <c r="E69" s="63">
        <v>5</v>
      </c>
      <c r="F69" s="7"/>
      <c r="G69" s="342" t="s">
        <v>1063</v>
      </c>
      <c r="H69" s="459" t="s">
        <v>996</v>
      </c>
      <c r="I69" s="17" t="s">
        <v>1421</v>
      </c>
      <c r="J69" s="17">
        <v>535</v>
      </c>
      <c r="K69" s="17">
        <v>70</v>
      </c>
      <c r="L69" s="40" t="s">
        <v>150</v>
      </c>
    </row>
    <row r="70" spans="1:12" s="20" customFormat="1" ht="24.9" customHeight="1" x14ac:dyDescent="0.4">
      <c r="A70" s="552">
        <v>62</v>
      </c>
      <c r="B70" s="555">
        <v>387</v>
      </c>
      <c r="C70" s="18">
        <v>6</v>
      </c>
      <c r="D70" s="63">
        <v>1</v>
      </c>
      <c r="E70" s="63">
        <v>5</v>
      </c>
      <c r="F70" s="7"/>
      <c r="G70" s="342" t="s">
        <v>1063</v>
      </c>
      <c r="H70" s="459" t="s">
        <v>997</v>
      </c>
      <c r="I70" s="17" t="s">
        <v>1424</v>
      </c>
      <c r="J70" s="17">
        <v>535</v>
      </c>
      <c r="K70" s="17">
        <v>70</v>
      </c>
      <c r="L70" s="40" t="s">
        <v>18</v>
      </c>
    </row>
    <row r="71" spans="1:12" s="20" customFormat="1" ht="24.9" customHeight="1" x14ac:dyDescent="0.4">
      <c r="A71" s="552">
        <v>63</v>
      </c>
      <c r="B71" s="555">
        <v>388</v>
      </c>
      <c r="C71" s="18">
        <v>5</v>
      </c>
      <c r="D71" s="63">
        <v>1</v>
      </c>
      <c r="E71" s="63">
        <v>4</v>
      </c>
      <c r="F71" s="7"/>
      <c r="G71" s="463" t="s">
        <v>1077</v>
      </c>
      <c r="H71" s="459" t="s">
        <v>1071</v>
      </c>
      <c r="I71" s="17" t="s">
        <v>121</v>
      </c>
      <c r="J71" s="17">
        <v>535</v>
      </c>
      <c r="K71" s="17">
        <v>70</v>
      </c>
      <c r="L71" s="40" t="s">
        <v>151</v>
      </c>
    </row>
    <row r="72" spans="1:12" s="20" customFormat="1" ht="24.9" customHeight="1" x14ac:dyDescent="0.4">
      <c r="A72" s="552">
        <v>64</v>
      </c>
      <c r="B72" s="555">
        <v>389</v>
      </c>
      <c r="C72" s="18">
        <v>6</v>
      </c>
      <c r="D72" s="63">
        <v>1</v>
      </c>
      <c r="E72" s="63">
        <v>5</v>
      </c>
      <c r="F72" s="7"/>
      <c r="G72" s="342" t="s">
        <v>1344</v>
      </c>
      <c r="H72" s="459" t="s">
        <v>1345</v>
      </c>
      <c r="I72" s="17" t="s">
        <v>1347</v>
      </c>
      <c r="J72" s="17">
        <v>535</v>
      </c>
      <c r="K72" s="17">
        <v>70</v>
      </c>
      <c r="L72" s="40" t="s">
        <v>150</v>
      </c>
    </row>
    <row r="73" spans="1:12" s="20" customFormat="1" ht="24.9" customHeight="1" x14ac:dyDescent="0.4">
      <c r="A73" s="552">
        <v>65</v>
      </c>
      <c r="B73" s="555">
        <v>390</v>
      </c>
      <c r="C73" s="18">
        <v>6</v>
      </c>
      <c r="D73" s="63">
        <v>1</v>
      </c>
      <c r="E73" s="63">
        <v>5</v>
      </c>
      <c r="F73" s="7"/>
      <c r="G73" s="342" t="s">
        <v>1344</v>
      </c>
      <c r="H73" s="459" t="s">
        <v>1346</v>
      </c>
      <c r="I73" s="17" t="s">
        <v>1347</v>
      </c>
      <c r="J73" s="17">
        <v>535</v>
      </c>
      <c r="K73" s="17">
        <v>70</v>
      </c>
      <c r="L73" s="40" t="s">
        <v>150</v>
      </c>
    </row>
    <row r="74" spans="1:12" s="20" customFormat="1" ht="24.9" customHeight="1" x14ac:dyDescent="0.4">
      <c r="A74" s="464">
        <v>66</v>
      </c>
      <c r="B74" s="553">
        <v>391</v>
      </c>
      <c r="C74" s="18">
        <v>6</v>
      </c>
      <c r="D74" s="63">
        <v>1</v>
      </c>
      <c r="E74" s="63">
        <v>5</v>
      </c>
      <c r="F74" s="28"/>
      <c r="G74" s="568" t="s">
        <v>1454</v>
      </c>
      <c r="H74" s="28" t="s">
        <v>1450</v>
      </c>
      <c r="I74" s="553" t="s">
        <v>1452</v>
      </c>
      <c r="J74" s="553">
        <v>535</v>
      </c>
      <c r="K74" s="553">
        <v>70</v>
      </c>
      <c r="L74" s="567" t="s">
        <v>1453</v>
      </c>
    </row>
    <row r="75" spans="1:12" s="20" customFormat="1" ht="24.9" customHeight="1" x14ac:dyDescent="0.4">
      <c r="A75" s="464">
        <v>67</v>
      </c>
      <c r="B75" s="553">
        <v>358</v>
      </c>
      <c r="C75" s="18">
        <v>6</v>
      </c>
      <c r="D75" s="63">
        <v>1</v>
      </c>
      <c r="E75" s="63">
        <v>5</v>
      </c>
      <c r="F75" s="28"/>
      <c r="G75" s="568" t="s">
        <v>1458</v>
      </c>
      <c r="H75" s="28" t="s">
        <v>1457</v>
      </c>
      <c r="I75" s="17" t="s">
        <v>1347</v>
      </c>
      <c r="J75" s="17">
        <v>535</v>
      </c>
      <c r="K75" s="17">
        <v>70</v>
      </c>
      <c r="L75" s="40" t="s">
        <v>150</v>
      </c>
    </row>
    <row r="76" spans="1:12" ht="24.9" customHeight="1" x14ac:dyDescent="0.4">
      <c r="A76" s="376" t="s">
        <v>134</v>
      </c>
      <c r="B76" s="41">
        <f>COUNTA(B5:B75)</f>
        <v>67</v>
      </c>
      <c r="C76" s="556">
        <f>SUM(C5:C75)</f>
        <v>426</v>
      </c>
      <c r="D76" s="556">
        <f>SUM(D5:D75)</f>
        <v>83</v>
      </c>
      <c r="E76" s="556">
        <f>SUM(E5:E75)</f>
        <v>343</v>
      </c>
      <c r="F76" s="556">
        <f>SUM(F5:F75)</f>
        <v>0</v>
      </c>
      <c r="G76" s="602"/>
      <c r="H76" s="602"/>
      <c r="I76" s="602"/>
      <c r="J76" s="602"/>
      <c r="K76" s="602"/>
      <c r="L76" s="603"/>
    </row>
    <row r="77" spans="1:12" s="395" customFormat="1" ht="16" customHeight="1" x14ac:dyDescent="0.4">
      <c r="A77" s="398"/>
      <c r="C77" s="398"/>
      <c r="D77" s="398"/>
      <c r="E77" s="398"/>
      <c r="F77" s="398"/>
      <c r="H77" s="51"/>
      <c r="I77" s="51"/>
      <c r="J77" s="51"/>
      <c r="K77" s="51"/>
      <c r="L77" s="51"/>
    </row>
    <row r="78" spans="1:12" ht="61.55" customHeight="1" x14ac:dyDescent="0.4">
      <c r="A78" s="578" t="s">
        <v>1465</v>
      </c>
      <c r="B78" s="578"/>
      <c r="C78" s="578"/>
      <c r="D78" s="578"/>
      <c r="E78" s="578"/>
      <c r="F78" s="578"/>
      <c r="G78" s="578"/>
      <c r="H78" s="578"/>
      <c r="I78" s="578"/>
      <c r="J78" s="578"/>
      <c r="K78" s="578"/>
      <c r="L78" s="578"/>
    </row>
    <row r="79" spans="1:12" s="1" customFormat="1" ht="34.450000000000003" customHeight="1" x14ac:dyDescent="0.4">
      <c r="A79" s="588" t="s">
        <v>857</v>
      </c>
      <c r="B79" s="588"/>
      <c r="C79" s="588"/>
      <c r="D79" s="588"/>
      <c r="E79" s="588"/>
      <c r="F79" s="588"/>
      <c r="G79" s="588"/>
      <c r="H79" s="588"/>
      <c r="I79" s="588"/>
      <c r="J79" s="588"/>
      <c r="K79" s="588"/>
      <c r="L79" s="588"/>
    </row>
    <row r="80" spans="1:12" s="1" customFormat="1" ht="28.5" customHeight="1" x14ac:dyDescent="0.4">
      <c r="A80" s="361">
        <v>1</v>
      </c>
      <c r="B80" s="362">
        <v>557</v>
      </c>
      <c r="C80" s="100">
        <v>10</v>
      </c>
      <c r="D80" s="101">
        <v>1</v>
      </c>
      <c r="E80" s="101">
        <v>9</v>
      </c>
      <c r="F80" s="102"/>
      <c r="G80" s="103" t="s">
        <v>429</v>
      </c>
      <c r="H80" s="106" t="s">
        <v>368</v>
      </c>
      <c r="I80" s="104" t="s">
        <v>122</v>
      </c>
      <c r="J80" s="104">
        <v>470</v>
      </c>
      <c r="K80" s="104">
        <v>70</v>
      </c>
      <c r="L80" s="105" t="s">
        <v>184</v>
      </c>
    </row>
    <row r="81" spans="1:12" s="1" customFormat="1" ht="28.5" customHeight="1" x14ac:dyDescent="0.4">
      <c r="A81" s="599" t="s">
        <v>914</v>
      </c>
      <c r="B81" s="471">
        <v>562</v>
      </c>
      <c r="C81" s="18">
        <v>4</v>
      </c>
      <c r="D81" s="19">
        <v>1</v>
      </c>
      <c r="E81" s="19">
        <v>3</v>
      </c>
      <c r="F81" s="28"/>
      <c r="G81" s="476" t="s">
        <v>430</v>
      </c>
      <c r="H81" s="16" t="s">
        <v>373</v>
      </c>
      <c r="I81" s="17" t="s">
        <v>220</v>
      </c>
      <c r="J81" s="17">
        <v>470</v>
      </c>
      <c r="K81" s="17">
        <v>70</v>
      </c>
      <c r="L81" s="40" t="s">
        <v>184</v>
      </c>
    </row>
    <row r="82" spans="1:12" s="1" customFormat="1" ht="28.5" customHeight="1" x14ac:dyDescent="0.4">
      <c r="A82" s="599"/>
      <c r="B82" s="471">
        <v>561</v>
      </c>
      <c r="C82" s="18">
        <v>4</v>
      </c>
      <c r="D82" s="19">
        <v>1</v>
      </c>
      <c r="E82" s="19">
        <v>3</v>
      </c>
      <c r="F82" s="28"/>
      <c r="G82" s="476" t="s">
        <v>431</v>
      </c>
      <c r="H82" s="16" t="s">
        <v>372</v>
      </c>
      <c r="I82" s="17" t="s">
        <v>224</v>
      </c>
      <c r="J82" s="17">
        <v>535</v>
      </c>
      <c r="K82" s="17">
        <v>70</v>
      </c>
      <c r="L82" s="40" t="s">
        <v>18</v>
      </c>
    </row>
    <row r="83" spans="1:12" s="1" customFormat="1" ht="28.5" customHeight="1" x14ac:dyDescent="0.4">
      <c r="A83" s="470">
        <v>4</v>
      </c>
      <c r="B83" s="471">
        <v>574</v>
      </c>
      <c r="C83" s="18">
        <v>5</v>
      </c>
      <c r="D83" s="19">
        <v>1</v>
      </c>
      <c r="E83" s="19">
        <v>4</v>
      </c>
      <c r="F83" s="28"/>
      <c r="G83" s="472" t="s">
        <v>397</v>
      </c>
      <c r="H83" s="16" t="s">
        <v>388</v>
      </c>
      <c r="I83" s="17" t="s">
        <v>121</v>
      </c>
      <c r="J83" s="17">
        <v>470</v>
      </c>
      <c r="K83" s="17">
        <v>70</v>
      </c>
      <c r="L83" s="40" t="s">
        <v>184</v>
      </c>
    </row>
    <row r="84" spans="1:12" s="1" customFormat="1" ht="28.5" customHeight="1" x14ac:dyDescent="0.4">
      <c r="A84" s="470">
        <v>5</v>
      </c>
      <c r="B84" s="471">
        <v>571</v>
      </c>
      <c r="C84" s="18">
        <v>5</v>
      </c>
      <c r="D84" s="19">
        <v>1</v>
      </c>
      <c r="E84" s="19">
        <v>4</v>
      </c>
      <c r="F84" s="28"/>
      <c r="G84" s="472" t="s">
        <v>427</v>
      </c>
      <c r="H84" s="16" t="s">
        <v>387</v>
      </c>
      <c r="I84" s="17" t="s">
        <v>122</v>
      </c>
      <c r="J84" s="17">
        <v>535</v>
      </c>
      <c r="K84" s="17">
        <v>70</v>
      </c>
      <c r="L84" s="40" t="s">
        <v>18</v>
      </c>
    </row>
    <row r="85" spans="1:12" s="1" customFormat="1" ht="28.5" customHeight="1" x14ac:dyDescent="0.4">
      <c r="A85" s="470">
        <v>6</v>
      </c>
      <c r="B85" s="471">
        <v>564</v>
      </c>
      <c r="C85" s="18">
        <v>10</v>
      </c>
      <c r="D85" s="19">
        <v>1</v>
      </c>
      <c r="E85" s="19">
        <v>9</v>
      </c>
      <c r="F85" s="29"/>
      <c r="G85" s="477" t="s">
        <v>428</v>
      </c>
      <c r="H85" s="16" t="s">
        <v>381</v>
      </c>
      <c r="I85" s="17" t="s">
        <v>123</v>
      </c>
      <c r="J85" s="17">
        <v>470</v>
      </c>
      <c r="K85" s="17">
        <v>70</v>
      </c>
      <c r="L85" s="40" t="s">
        <v>184</v>
      </c>
    </row>
    <row r="86" spans="1:12" s="1" customFormat="1" ht="28.5" customHeight="1" x14ac:dyDescent="0.4">
      <c r="A86" s="470">
        <v>7</v>
      </c>
      <c r="B86" s="471">
        <v>568</v>
      </c>
      <c r="C86" s="18">
        <v>8</v>
      </c>
      <c r="D86" s="19">
        <v>1</v>
      </c>
      <c r="E86" s="19">
        <v>7</v>
      </c>
      <c r="F86" s="28"/>
      <c r="G86" s="477" t="s">
        <v>211</v>
      </c>
      <c r="H86" s="16" t="s">
        <v>384</v>
      </c>
      <c r="I86" s="17" t="s">
        <v>121</v>
      </c>
      <c r="J86" s="17">
        <v>470</v>
      </c>
      <c r="K86" s="17">
        <v>70</v>
      </c>
      <c r="L86" s="40" t="s">
        <v>184</v>
      </c>
    </row>
    <row r="87" spans="1:12" s="1" customFormat="1" ht="28.5" customHeight="1" x14ac:dyDescent="0.4">
      <c r="A87" s="470">
        <v>8</v>
      </c>
      <c r="B87" s="471">
        <v>575</v>
      </c>
      <c r="C87" s="18">
        <v>5</v>
      </c>
      <c r="D87" s="19">
        <v>1</v>
      </c>
      <c r="E87" s="19">
        <v>4</v>
      </c>
      <c r="F87" s="28"/>
      <c r="G87" s="472"/>
      <c r="H87" s="16" t="s">
        <v>374</v>
      </c>
      <c r="I87" s="17" t="s">
        <v>121</v>
      </c>
      <c r="J87" s="17">
        <v>535</v>
      </c>
      <c r="K87" s="17">
        <v>70</v>
      </c>
      <c r="L87" s="40" t="s">
        <v>184</v>
      </c>
    </row>
    <row r="88" spans="1:12" s="1" customFormat="1" ht="28.5" customHeight="1" x14ac:dyDescent="0.4">
      <c r="A88" s="599">
        <v>9</v>
      </c>
      <c r="B88" s="600">
        <v>351</v>
      </c>
      <c r="C88" s="18">
        <v>6</v>
      </c>
      <c r="D88" s="19">
        <v>1</v>
      </c>
      <c r="E88" s="19">
        <f>SUM(C88-D88)</f>
        <v>5</v>
      </c>
      <c r="F88" s="28"/>
      <c r="G88" s="601" t="s">
        <v>211</v>
      </c>
      <c r="H88" s="16" t="s">
        <v>362</v>
      </c>
      <c r="I88" s="17" t="s">
        <v>120</v>
      </c>
      <c r="J88" s="17">
        <v>470</v>
      </c>
      <c r="K88" s="17">
        <v>70</v>
      </c>
      <c r="L88" s="40" t="s">
        <v>184</v>
      </c>
    </row>
    <row r="89" spans="1:12" s="1" customFormat="1" ht="28.5" customHeight="1" x14ac:dyDescent="0.4">
      <c r="A89" s="599"/>
      <c r="B89" s="600"/>
      <c r="C89" s="18">
        <v>6</v>
      </c>
      <c r="D89" s="19">
        <v>1</v>
      </c>
      <c r="E89" s="19">
        <f>SUM(C89-D89)</f>
        <v>5</v>
      </c>
      <c r="F89" s="28"/>
      <c r="G89" s="601"/>
      <c r="H89" s="16" t="s">
        <v>363</v>
      </c>
      <c r="I89" s="17" t="s">
        <v>120</v>
      </c>
      <c r="J89" s="17">
        <v>470</v>
      </c>
      <c r="K89" s="17">
        <v>70</v>
      </c>
      <c r="L89" s="40" t="s">
        <v>184</v>
      </c>
    </row>
    <row r="90" spans="1:12" s="1" customFormat="1" ht="28.5" customHeight="1" x14ac:dyDescent="0.4">
      <c r="A90" s="470">
        <v>10</v>
      </c>
      <c r="B90" s="471">
        <v>373</v>
      </c>
      <c r="C90" s="18">
        <v>6</v>
      </c>
      <c r="D90" s="19">
        <v>1</v>
      </c>
      <c r="E90" s="19">
        <f>SUM(C90-D90)</f>
        <v>5</v>
      </c>
      <c r="F90" s="28"/>
      <c r="G90" s="472"/>
      <c r="H90" s="16" t="s">
        <v>392</v>
      </c>
      <c r="I90" s="17" t="s">
        <v>125</v>
      </c>
      <c r="J90" s="17">
        <v>535</v>
      </c>
      <c r="K90" s="17">
        <v>70</v>
      </c>
      <c r="L90" s="40" t="s">
        <v>184</v>
      </c>
    </row>
    <row r="91" spans="1:12" s="1" customFormat="1" ht="28.5" customHeight="1" x14ac:dyDescent="0.4">
      <c r="A91" s="470">
        <v>11</v>
      </c>
      <c r="B91" s="471">
        <v>376</v>
      </c>
      <c r="C91" s="18">
        <v>4</v>
      </c>
      <c r="D91" s="19">
        <v>1</v>
      </c>
      <c r="E91" s="19">
        <f>SUM(C91-D91)</f>
        <v>3</v>
      </c>
      <c r="F91" s="28"/>
      <c r="G91" s="118" t="s">
        <v>219</v>
      </c>
      <c r="H91" s="16" t="s">
        <v>376</v>
      </c>
      <c r="I91" s="17" t="s">
        <v>221</v>
      </c>
      <c r="J91" s="17">
        <v>535</v>
      </c>
      <c r="K91" s="17">
        <v>70</v>
      </c>
      <c r="L91" s="40" t="s">
        <v>18</v>
      </c>
    </row>
    <row r="92" spans="1:12" s="1" customFormat="1" ht="28.5" customHeight="1" x14ac:dyDescent="0.4">
      <c r="A92" s="470">
        <v>12</v>
      </c>
      <c r="B92" s="471">
        <v>354</v>
      </c>
      <c r="C92" s="18">
        <v>10</v>
      </c>
      <c r="D92" s="19">
        <v>1</v>
      </c>
      <c r="E92" s="19">
        <f>SUM(C92-D92)</f>
        <v>9</v>
      </c>
      <c r="F92" s="28"/>
      <c r="G92" s="477" t="s">
        <v>211</v>
      </c>
      <c r="H92" s="16" t="s">
        <v>366</v>
      </c>
      <c r="I92" s="17" t="s">
        <v>121</v>
      </c>
      <c r="J92" s="17">
        <v>470</v>
      </c>
      <c r="K92" s="17">
        <v>70</v>
      </c>
      <c r="L92" s="40" t="s">
        <v>184</v>
      </c>
    </row>
    <row r="93" spans="1:12" s="1" customFormat="1" ht="28.5" customHeight="1" x14ac:dyDescent="0.4">
      <c r="A93" s="470">
        <v>13</v>
      </c>
      <c r="B93" s="471">
        <v>357</v>
      </c>
      <c r="C93" s="18">
        <v>6</v>
      </c>
      <c r="D93" s="19">
        <v>1</v>
      </c>
      <c r="E93" s="19">
        <f t="shared" ref="E93" si="4">SUM(C93-D93)</f>
        <v>5</v>
      </c>
      <c r="F93" s="29"/>
      <c r="G93" s="472" t="s">
        <v>211</v>
      </c>
      <c r="H93" s="16" t="s">
        <v>369</v>
      </c>
      <c r="I93" s="17" t="s">
        <v>122</v>
      </c>
      <c r="J93" s="17">
        <v>470</v>
      </c>
      <c r="K93" s="17">
        <v>70</v>
      </c>
      <c r="L93" s="40" t="s">
        <v>184</v>
      </c>
    </row>
    <row r="94" spans="1:12" s="1" customFormat="1" ht="28.5" customHeight="1" x14ac:dyDescent="0.4">
      <c r="A94" s="470">
        <v>14</v>
      </c>
      <c r="B94" s="471">
        <v>370</v>
      </c>
      <c r="C94" s="18">
        <v>6</v>
      </c>
      <c r="D94" s="19">
        <v>1</v>
      </c>
      <c r="E94" s="19">
        <f>SUM(C94-D94)</f>
        <v>5</v>
      </c>
      <c r="F94" s="28"/>
      <c r="G94" s="472" t="s">
        <v>211</v>
      </c>
      <c r="H94" s="16" t="s">
        <v>391</v>
      </c>
      <c r="I94" s="17" t="s">
        <v>122</v>
      </c>
      <c r="J94" s="17">
        <v>470</v>
      </c>
      <c r="K94" s="17">
        <v>70</v>
      </c>
      <c r="L94" s="40" t="s">
        <v>184</v>
      </c>
    </row>
    <row r="95" spans="1:12" s="1" customFormat="1" ht="28.5" customHeight="1" x14ac:dyDescent="0.4">
      <c r="A95" s="470">
        <v>15</v>
      </c>
      <c r="B95" s="471">
        <v>355</v>
      </c>
      <c r="C95" s="18">
        <v>10</v>
      </c>
      <c r="D95" s="19">
        <v>1</v>
      </c>
      <c r="E95" s="19">
        <f>SUM(C95-D95)</f>
        <v>9</v>
      </c>
      <c r="F95" s="28"/>
      <c r="G95" s="477" t="s">
        <v>211</v>
      </c>
      <c r="H95" s="16" t="s">
        <v>367</v>
      </c>
      <c r="I95" s="17" t="s">
        <v>121</v>
      </c>
      <c r="J95" s="17">
        <v>470</v>
      </c>
      <c r="K95" s="17">
        <v>70</v>
      </c>
      <c r="L95" s="40" t="s">
        <v>184</v>
      </c>
    </row>
    <row r="96" spans="1:12" s="1" customFormat="1" ht="24.9" customHeight="1" x14ac:dyDescent="0.4">
      <c r="A96" s="470">
        <v>16</v>
      </c>
      <c r="B96" s="471">
        <v>375</v>
      </c>
      <c r="C96" s="18">
        <v>10</v>
      </c>
      <c r="D96" s="19">
        <v>1</v>
      </c>
      <c r="E96" s="19">
        <f>SUM(C96-D96)</f>
        <v>9</v>
      </c>
      <c r="F96" s="28"/>
      <c r="G96" s="472" t="s">
        <v>211</v>
      </c>
      <c r="H96" s="16" t="s">
        <v>844</v>
      </c>
      <c r="I96" s="17" t="s">
        <v>124</v>
      </c>
      <c r="J96" s="17">
        <v>470</v>
      </c>
      <c r="K96" s="17">
        <v>70</v>
      </c>
      <c r="L96" s="40" t="s">
        <v>184</v>
      </c>
    </row>
    <row r="97" spans="1:12" s="1" customFormat="1" ht="24.9" customHeight="1" x14ac:dyDescent="0.4">
      <c r="A97" s="468">
        <v>17</v>
      </c>
      <c r="B97" s="469">
        <v>365</v>
      </c>
      <c r="C97" s="18">
        <v>5</v>
      </c>
      <c r="D97" s="63">
        <v>1</v>
      </c>
      <c r="E97" s="63">
        <f>SUM(C97-D97)</f>
        <v>4</v>
      </c>
      <c r="F97" s="341"/>
      <c r="G97" s="228"/>
      <c r="H97" s="16" t="s">
        <v>846</v>
      </c>
      <c r="I97" s="17" t="s">
        <v>121</v>
      </c>
      <c r="J97" s="17">
        <v>470</v>
      </c>
      <c r="K97" s="17">
        <v>70</v>
      </c>
      <c r="L97" s="40" t="s">
        <v>184</v>
      </c>
    </row>
    <row r="98" spans="1:12" s="20" customFormat="1" ht="24.9" customHeight="1" x14ac:dyDescent="0.4">
      <c r="A98" s="468">
        <v>18</v>
      </c>
      <c r="B98" s="469">
        <v>368</v>
      </c>
      <c r="C98" s="18">
        <v>5</v>
      </c>
      <c r="D98" s="63">
        <v>1</v>
      </c>
      <c r="E98" s="63">
        <f t="shared" ref="E98" si="5">SUM(C98-D98)</f>
        <v>4</v>
      </c>
      <c r="F98" s="7"/>
      <c r="G98" s="342"/>
      <c r="H98" s="16" t="s">
        <v>1046</v>
      </c>
      <c r="I98" s="17" t="s">
        <v>122</v>
      </c>
      <c r="J98" s="17">
        <v>470</v>
      </c>
      <c r="K98" s="17">
        <v>70</v>
      </c>
      <c r="L98" s="40" t="s">
        <v>184</v>
      </c>
    </row>
    <row r="99" spans="1:12" s="20" customFormat="1" ht="24.9" customHeight="1" x14ac:dyDescent="0.4">
      <c r="A99" s="468">
        <v>19</v>
      </c>
      <c r="B99" s="469">
        <v>372</v>
      </c>
      <c r="C99" s="18">
        <v>4</v>
      </c>
      <c r="D99" s="63">
        <v>1</v>
      </c>
      <c r="E99" s="63">
        <f>SUM(C99-D99)</f>
        <v>3</v>
      </c>
      <c r="F99" s="7"/>
      <c r="G99" s="467"/>
      <c r="H99" s="16" t="s">
        <v>1048</v>
      </c>
      <c r="I99" s="17" t="s">
        <v>122</v>
      </c>
      <c r="J99" s="17">
        <v>470</v>
      </c>
      <c r="K99" s="17">
        <v>70</v>
      </c>
      <c r="L99" s="40" t="s">
        <v>184</v>
      </c>
    </row>
    <row r="100" spans="1:12" ht="24.9" customHeight="1" x14ac:dyDescent="0.4">
      <c r="A100" s="468">
        <v>20</v>
      </c>
      <c r="B100" s="469">
        <v>362</v>
      </c>
      <c r="C100" s="18">
        <v>6</v>
      </c>
      <c r="D100" s="63">
        <v>1</v>
      </c>
      <c r="E100" s="63">
        <f>SUM(C100-D100)</f>
        <v>5</v>
      </c>
      <c r="F100" s="7"/>
      <c r="G100" s="467"/>
      <c r="H100" s="16" t="s">
        <v>437</v>
      </c>
      <c r="I100" s="17" t="s">
        <v>121</v>
      </c>
      <c r="J100" s="17">
        <v>535</v>
      </c>
      <c r="K100" s="17">
        <v>70</v>
      </c>
      <c r="L100" s="40" t="s">
        <v>184</v>
      </c>
    </row>
    <row r="101" spans="1:12" ht="24.9" customHeight="1" x14ac:dyDescent="0.4">
      <c r="A101" s="468">
        <v>21</v>
      </c>
      <c r="B101" s="469">
        <v>358</v>
      </c>
      <c r="C101" s="18">
        <v>4</v>
      </c>
      <c r="D101" s="63">
        <v>1</v>
      </c>
      <c r="E101" s="63">
        <f t="shared" ref="E101" si="6">SUM(C101-D101)</f>
        <v>3</v>
      </c>
      <c r="F101" s="7"/>
      <c r="G101" s="342"/>
      <c r="H101" s="16" t="s">
        <v>1038</v>
      </c>
      <c r="I101" s="17" t="s">
        <v>121</v>
      </c>
      <c r="J101" s="17">
        <v>470</v>
      </c>
      <c r="K101" s="17">
        <v>70</v>
      </c>
      <c r="L101" s="40" t="s">
        <v>184</v>
      </c>
    </row>
    <row r="102" spans="1:12" ht="36.35" x14ac:dyDescent="0.4">
      <c r="A102" s="442">
        <v>22</v>
      </c>
      <c r="B102" s="229">
        <v>371</v>
      </c>
      <c r="C102" s="445">
        <v>4</v>
      </c>
      <c r="D102" s="446">
        <v>1</v>
      </c>
      <c r="E102" s="446">
        <v>3</v>
      </c>
      <c r="F102" s="492"/>
      <c r="G102" s="443" t="s">
        <v>1072</v>
      </c>
      <c r="H102" s="493" t="s">
        <v>1363</v>
      </c>
      <c r="I102" s="24" t="s">
        <v>122</v>
      </c>
      <c r="J102" s="24">
        <v>535</v>
      </c>
      <c r="K102" s="24">
        <v>70</v>
      </c>
      <c r="L102" s="46" t="s">
        <v>184</v>
      </c>
    </row>
    <row r="103" spans="1:12" ht="24.9" customHeight="1" x14ac:dyDescent="0.4"/>
    <row r="104" spans="1:12" ht="24.9" customHeight="1" x14ac:dyDescent="0.4"/>
    <row r="105" spans="1:12" ht="24.9" customHeight="1" x14ac:dyDescent="0.4"/>
    <row r="106" spans="1:12" x14ac:dyDescent="0.4">
      <c r="F106" s="51"/>
      <c r="G106" s="51"/>
    </row>
    <row r="107" spans="1:12" x14ac:dyDescent="0.4">
      <c r="F107" s="51"/>
      <c r="G107" s="51"/>
    </row>
  </sheetData>
  <autoFilter ref="A4:L76"/>
  <mergeCells count="18">
    <mergeCell ref="A81:A82"/>
    <mergeCell ref="A88:A89"/>
    <mergeCell ref="B88:B89"/>
    <mergeCell ref="G88:G89"/>
    <mergeCell ref="G76:L76"/>
    <mergeCell ref="A78:L78"/>
    <mergeCell ref="A79:L79"/>
    <mergeCell ref="A5:A6"/>
    <mergeCell ref="A1:L1"/>
    <mergeCell ref="J2:L2"/>
    <mergeCell ref="A3:L3"/>
    <mergeCell ref="B5:B6"/>
    <mergeCell ref="A19:A20"/>
    <mergeCell ref="B19:B20"/>
    <mergeCell ref="A7:A8"/>
    <mergeCell ref="B7:B8"/>
    <mergeCell ref="A11:A12"/>
    <mergeCell ref="B11:B12"/>
  </mergeCells>
  <phoneticPr fontId="15" type="noConversion"/>
  <pageMargins left="0.47244094488188981" right="0.43307086614173229" top="0.6692913385826772" bottom="0.43307086614173229" header="0.31496062992125984" footer="0.31496062992125984"/>
  <pageSetup paperSize="9" scale="64" fitToHeight="0" orientation="portrait" r:id="rId1"/>
  <rowBreaks count="1" manualBreakCount="1">
    <brk id="78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91"/>
  <sheetViews>
    <sheetView view="pageBreakPreview" zoomScaleNormal="100" zoomScaleSheetLayoutView="100" workbookViewId="0">
      <pane xSplit="6" ySplit="4" topLeftCell="G80" activePane="bottomRight" state="frozen"/>
      <selection pane="topRight" activeCell="G1" sqref="G1"/>
      <selection pane="bottomLeft" activeCell="A5" sqref="A5"/>
      <selection pane="bottomRight" activeCell="H89" sqref="H89"/>
    </sheetView>
  </sheetViews>
  <sheetFormatPr defaultColWidth="9" defaultRowHeight="18.2" x14ac:dyDescent="0.4"/>
  <cols>
    <col min="1" max="1" width="6" style="1" bestFit="1" customWidth="1"/>
    <col min="2" max="2" width="9" style="1" bestFit="1" customWidth="1"/>
    <col min="3" max="3" width="6" style="1" bestFit="1" customWidth="1"/>
    <col min="4" max="4" width="5.19921875" style="1" bestFit="1" customWidth="1"/>
    <col min="5" max="5" width="6" style="1" bestFit="1" customWidth="1"/>
    <col min="6" max="6" width="5.19921875" style="1" customWidth="1"/>
    <col min="7" max="7" width="15.09765625" style="1" customWidth="1"/>
    <col min="8" max="8" width="45.19921875" style="1" customWidth="1"/>
    <col min="9" max="16384" width="9" style="1"/>
  </cols>
  <sheetData>
    <row r="1" spans="1:14" ht="31.95" x14ac:dyDescent="0.4">
      <c r="A1" s="580" t="s">
        <v>286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</row>
    <row r="2" spans="1:14" ht="21.3" x14ac:dyDescent="0.4">
      <c r="J2" s="590"/>
      <c r="K2" s="590"/>
      <c r="L2" s="590"/>
    </row>
    <row r="3" spans="1:14" ht="21.3" x14ac:dyDescent="0.4">
      <c r="A3" s="581" t="s">
        <v>1338</v>
      </c>
      <c r="B3" s="581"/>
      <c r="C3" s="581"/>
      <c r="D3" s="581"/>
      <c r="E3" s="581"/>
      <c r="F3" s="581"/>
      <c r="G3" s="581"/>
      <c r="H3" s="581"/>
      <c r="I3" s="581"/>
      <c r="J3" s="47"/>
      <c r="K3" s="47"/>
      <c r="L3" s="47"/>
    </row>
    <row r="4" spans="1:14" s="9" customFormat="1" ht="33.049999999999997" customHeight="1" x14ac:dyDescent="0.4">
      <c r="A4" s="238" t="s">
        <v>137</v>
      </c>
      <c r="B4" s="239" t="s">
        <v>138</v>
      </c>
      <c r="C4" s="239" t="s">
        <v>139</v>
      </c>
      <c r="D4" s="245" t="s">
        <v>144</v>
      </c>
      <c r="E4" s="245" t="s">
        <v>145</v>
      </c>
      <c r="F4" s="246" t="s">
        <v>822</v>
      </c>
      <c r="G4" s="246" t="s">
        <v>817</v>
      </c>
      <c r="H4" s="240" t="s">
        <v>141</v>
      </c>
      <c r="I4" s="240" t="s">
        <v>142</v>
      </c>
      <c r="J4" s="246" t="s">
        <v>147</v>
      </c>
      <c r="K4" s="246" t="s">
        <v>148</v>
      </c>
      <c r="L4" s="241" t="s">
        <v>143</v>
      </c>
    </row>
    <row r="5" spans="1:14" s="58" customFormat="1" ht="24.9" customHeight="1" x14ac:dyDescent="0.4">
      <c r="A5" s="54">
        <v>1</v>
      </c>
      <c r="B5" s="55">
        <v>400</v>
      </c>
      <c r="C5" s="55">
        <v>6</v>
      </c>
      <c r="D5" s="55">
        <v>1</v>
      </c>
      <c r="E5" s="55">
        <v>5</v>
      </c>
      <c r="F5" s="55"/>
      <c r="G5" s="228" t="s">
        <v>254</v>
      </c>
      <c r="H5" s="56" t="s">
        <v>149</v>
      </c>
      <c r="I5" s="2" t="s">
        <v>1430</v>
      </c>
      <c r="J5" s="3">
        <v>510</v>
      </c>
      <c r="K5" s="57">
        <v>70</v>
      </c>
      <c r="L5" s="60" t="s">
        <v>150</v>
      </c>
    </row>
    <row r="6" spans="1:14" s="58" customFormat="1" ht="24.9" customHeight="1" x14ac:dyDescent="0.4">
      <c r="A6" s="54">
        <v>2</v>
      </c>
      <c r="B6" s="55">
        <v>401</v>
      </c>
      <c r="C6" s="55">
        <v>6</v>
      </c>
      <c r="D6" s="55">
        <v>1</v>
      </c>
      <c r="E6" s="55">
        <v>5</v>
      </c>
      <c r="F6" s="55"/>
      <c r="G6" s="228" t="s">
        <v>254</v>
      </c>
      <c r="H6" s="56" t="s">
        <v>6</v>
      </c>
      <c r="I6" s="2" t="s">
        <v>1430</v>
      </c>
      <c r="J6" s="57">
        <v>510</v>
      </c>
      <c r="K6" s="57">
        <v>70</v>
      </c>
      <c r="L6" s="60" t="s">
        <v>151</v>
      </c>
    </row>
    <row r="7" spans="1:14" s="58" customFormat="1" ht="24.9" customHeight="1" x14ac:dyDescent="0.4">
      <c r="A7" s="54">
        <v>3</v>
      </c>
      <c r="B7" s="55">
        <v>402</v>
      </c>
      <c r="C7" s="14">
        <v>6</v>
      </c>
      <c r="D7" s="55">
        <v>1</v>
      </c>
      <c r="E7" s="55">
        <v>5</v>
      </c>
      <c r="F7" s="55"/>
      <c r="G7" s="224"/>
      <c r="H7" s="4" t="s">
        <v>899</v>
      </c>
      <c r="I7" s="2" t="s">
        <v>7</v>
      </c>
      <c r="J7" s="3">
        <v>510</v>
      </c>
      <c r="K7" s="57">
        <v>70</v>
      </c>
      <c r="L7" s="60" t="s">
        <v>151</v>
      </c>
    </row>
    <row r="8" spans="1:14" s="58" customFormat="1" ht="24.9" customHeight="1" x14ac:dyDescent="0.4">
      <c r="A8" s="54">
        <v>4</v>
      </c>
      <c r="B8" s="55">
        <v>403</v>
      </c>
      <c r="C8" s="14">
        <v>6</v>
      </c>
      <c r="D8" s="55">
        <v>1</v>
      </c>
      <c r="E8" s="55">
        <v>5</v>
      </c>
      <c r="F8" s="55"/>
      <c r="G8" s="525"/>
      <c r="H8" s="4" t="s">
        <v>900</v>
      </c>
      <c r="I8" s="2" t="s">
        <v>7</v>
      </c>
      <c r="J8" s="57">
        <v>510</v>
      </c>
      <c r="K8" s="57">
        <v>70</v>
      </c>
      <c r="L8" s="60" t="s">
        <v>152</v>
      </c>
    </row>
    <row r="9" spans="1:14" s="58" customFormat="1" ht="24.9" customHeight="1" x14ac:dyDescent="0.4">
      <c r="A9" s="54">
        <v>5</v>
      </c>
      <c r="B9" s="55">
        <v>404</v>
      </c>
      <c r="C9" s="14">
        <v>6</v>
      </c>
      <c r="D9" s="55">
        <v>1</v>
      </c>
      <c r="E9" s="55">
        <v>5</v>
      </c>
      <c r="F9" s="55"/>
      <c r="G9" s="531"/>
      <c r="H9" s="4" t="s">
        <v>901</v>
      </c>
      <c r="I9" s="2" t="s">
        <v>7</v>
      </c>
      <c r="J9" s="3">
        <v>510</v>
      </c>
      <c r="K9" s="57">
        <v>70</v>
      </c>
      <c r="L9" s="60" t="s">
        <v>151</v>
      </c>
    </row>
    <row r="10" spans="1:14" s="58" customFormat="1" ht="24.9" customHeight="1" x14ac:dyDescent="0.4">
      <c r="A10" s="54">
        <v>6</v>
      </c>
      <c r="B10" s="55">
        <v>405</v>
      </c>
      <c r="C10" s="14">
        <v>6</v>
      </c>
      <c r="D10" s="55">
        <v>1</v>
      </c>
      <c r="E10" s="55">
        <v>5</v>
      </c>
      <c r="F10" s="55"/>
      <c r="G10" s="228" t="s">
        <v>153</v>
      </c>
      <c r="H10" s="4" t="s">
        <v>902</v>
      </c>
      <c r="I10" s="2" t="s">
        <v>7</v>
      </c>
      <c r="J10" s="57">
        <v>510</v>
      </c>
      <c r="K10" s="57">
        <v>70</v>
      </c>
      <c r="L10" s="60" t="s">
        <v>154</v>
      </c>
    </row>
    <row r="11" spans="1:14" s="58" customFormat="1" ht="24.9" customHeight="1" x14ac:dyDescent="0.4">
      <c r="A11" s="54">
        <v>7</v>
      </c>
      <c r="B11" s="55">
        <v>406</v>
      </c>
      <c r="C11" s="14">
        <v>6</v>
      </c>
      <c r="D11" s="55">
        <v>1</v>
      </c>
      <c r="E11" s="55">
        <v>5</v>
      </c>
      <c r="F11" s="55"/>
      <c r="G11" s="228" t="s">
        <v>254</v>
      </c>
      <c r="H11" s="4" t="s">
        <v>903</v>
      </c>
      <c r="I11" s="2" t="s">
        <v>7</v>
      </c>
      <c r="J11" s="3">
        <v>510</v>
      </c>
      <c r="K11" s="57">
        <v>70</v>
      </c>
      <c r="L11" s="60" t="s">
        <v>155</v>
      </c>
    </row>
    <row r="12" spans="1:14" s="58" customFormat="1" ht="24.9" customHeight="1" x14ac:dyDescent="0.4">
      <c r="A12" s="54">
        <v>8</v>
      </c>
      <c r="B12" s="55">
        <v>407</v>
      </c>
      <c r="C12" s="14">
        <v>6</v>
      </c>
      <c r="D12" s="55">
        <v>1</v>
      </c>
      <c r="E12" s="55">
        <v>5</v>
      </c>
      <c r="F12" s="55"/>
      <c r="G12" s="228" t="s">
        <v>254</v>
      </c>
      <c r="H12" s="4" t="s">
        <v>904</v>
      </c>
      <c r="I12" s="2" t="s">
        <v>7</v>
      </c>
      <c r="J12" s="57">
        <v>510</v>
      </c>
      <c r="K12" s="57">
        <v>70</v>
      </c>
      <c r="L12" s="60" t="s">
        <v>152</v>
      </c>
    </row>
    <row r="13" spans="1:14" s="58" customFormat="1" ht="24.9" customHeight="1" x14ac:dyDescent="0.4">
      <c r="A13" s="54">
        <v>9</v>
      </c>
      <c r="B13" s="55">
        <v>408</v>
      </c>
      <c r="C13" s="14">
        <v>6</v>
      </c>
      <c r="D13" s="55">
        <v>1</v>
      </c>
      <c r="E13" s="55">
        <v>5</v>
      </c>
      <c r="F13" s="55"/>
      <c r="G13" s="531"/>
      <c r="H13" s="4" t="s">
        <v>156</v>
      </c>
      <c r="I13" s="2" t="s">
        <v>8</v>
      </c>
      <c r="J13" s="3">
        <v>510</v>
      </c>
      <c r="K13" s="57">
        <v>70</v>
      </c>
      <c r="L13" s="60" t="s">
        <v>151</v>
      </c>
      <c r="N13" s="62"/>
    </row>
    <row r="14" spans="1:14" s="58" customFormat="1" ht="24.9" customHeight="1" x14ac:dyDescent="0.4">
      <c r="A14" s="54">
        <v>10</v>
      </c>
      <c r="B14" s="55">
        <v>409</v>
      </c>
      <c r="C14" s="14">
        <v>6</v>
      </c>
      <c r="D14" s="55">
        <v>1</v>
      </c>
      <c r="E14" s="55">
        <v>5</v>
      </c>
      <c r="F14" s="55"/>
      <c r="G14" s="531"/>
      <c r="H14" s="4" t="s">
        <v>157</v>
      </c>
      <c r="I14" s="2" t="s">
        <v>8</v>
      </c>
      <c r="J14" s="57">
        <v>510</v>
      </c>
      <c r="K14" s="57">
        <v>70</v>
      </c>
      <c r="L14" s="60" t="s">
        <v>151</v>
      </c>
      <c r="N14" s="62"/>
    </row>
    <row r="15" spans="1:14" s="58" customFormat="1" ht="24.9" customHeight="1" x14ac:dyDescent="0.4">
      <c r="A15" s="54">
        <v>11</v>
      </c>
      <c r="B15" s="55">
        <v>410</v>
      </c>
      <c r="C15" s="14">
        <v>6</v>
      </c>
      <c r="D15" s="55">
        <v>1</v>
      </c>
      <c r="E15" s="55">
        <v>5</v>
      </c>
      <c r="F15" s="55"/>
      <c r="G15" s="531"/>
      <c r="H15" s="4" t="s">
        <v>158</v>
      </c>
      <c r="I15" s="2" t="s">
        <v>1427</v>
      </c>
      <c r="J15" s="3">
        <v>510</v>
      </c>
      <c r="K15" s="57">
        <v>70</v>
      </c>
      <c r="L15" s="60" t="s">
        <v>159</v>
      </c>
    </row>
    <row r="16" spans="1:14" s="58" customFormat="1" ht="24.9" customHeight="1" x14ac:dyDescent="0.4">
      <c r="A16" s="54">
        <v>12</v>
      </c>
      <c r="B16" s="55">
        <v>411</v>
      </c>
      <c r="C16" s="14">
        <v>6</v>
      </c>
      <c r="D16" s="55">
        <v>1</v>
      </c>
      <c r="E16" s="55">
        <v>5</v>
      </c>
      <c r="F16" s="55"/>
      <c r="G16" s="228" t="s">
        <v>254</v>
      </c>
      <c r="H16" s="4" t="s">
        <v>160</v>
      </c>
      <c r="I16" s="533" t="s">
        <v>9</v>
      </c>
      <c r="J16" s="57">
        <v>510</v>
      </c>
      <c r="K16" s="57">
        <v>70</v>
      </c>
      <c r="L16" s="60" t="s">
        <v>161</v>
      </c>
    </row>
    <row r="17" spans="1:12" s="58" customFormat="1" ht="24.9" customHeight="1" x14ac:dyDescent="0.4">
      <c r="A17" s="54">
        <v>13</v>
      </c>
      <c r="B17" s="55">
        <v>412</v>
      </c>
      <c r="C17" s="14">
        <v>6</v>
      </c>
      <c r="D17" s="55">
        <v>1</v>
      </c>
      <c r="E17" s="55">
        <v>5</v>
      </c>
      <c r="F17" s="55"/>
      <c r="G17" s="228" t="s">
        <v>254</v>
      </c>
      <c r="H17" s="4" t="s">
        <v>162</v>
      </c>
      <c r="I17" s="533" t="s">
        <v>9</v>
      </c>
      <c r="J17" s="3">
        <v>510</v>
      </c>
      <c r="K17" s="57">
        <v>70</v>
      </c>
      <c r="L17" s="60" t="s">
        <v>163</v>
      </c>
    </row>
    <row r="18" spans="1:12" s="58" customFormat="1" ht="24.9" customHeight="1" x14ac:dyDescent="0.4">
      <c r="A18" s="54">
        <v>14</v>
      </c>
      <c r="B18" s="55">
        <v>413</v>
      </c>
      <c r="C18" s="14">
        <v>6</v>
      </c>
      <c r="D18" s="55">
        <v>1</v>
      </c>
      <c r="E18" s="55">
        <v>5</v>
      </c>
      <c r="F18" s="55"/>
      <c r="G18" s="228" t="s">
        <v>254</v>
      </c>
      <c r="H18" s="4" t="s">
        <v>164</v>
      </c>
      <c r="I18" s="2" t="s">
        <v>9</v>
      </c>
      <c r="J18" s="57">
        <v>510</v>
      </c>
      <c r="K18" s="57">
        <v>70</v>
      </c>
      <c r="L18" s="60" t="s">
        <v>151</v>
      </c>
    </row>
    <row r="19" spans="1:12" s="58" customFormat="1" ht="24.9" customHeight="1" x14ac:dyDescent="0.4">
      <c r="A19" s="54">
        <v>15</v>
      </c>
      <c r="B19" s="55">
        <v>414</v>
      </c>
      <c r="C19" s="14">
        <v>6</v>
      </c>
      <c r="D19" s="55">
        <v>1</v>
      </c>
      <c r="E19" s="55">
        <v>5</v>
      </c>
      <c r="F19" s="55"/>
      <c r="G19" s="228" t="s">
        <v>254</v>
      </c>
      <c r="H19" s="4" t="s">
        <v>165</v>
      </c>
      <c r="I19" s="2" t="s">
        <v>9</v>
      </c>
      <c r="J19" s="3">
        <v>510</v>
      </c>
      <c r="K19" s="57">
        <v>70</v>
      </c>
      <c r="L19" s="60" t="s">
        <v>154</v>
      </c>
    </row>
    <row r="20" spans="1:12" s="58" customFormat="1" ht="24.9" customHeight="1" x14ac:dyDescent="0.4">
      <c r="A20" s="54">
        <v>16</v>
      </c>
      <c r="B20" s="55">
        <v>415</v>
      </c>
      <c r="C20" s="14">
        <v>6</v>
      </c>
      <c r="D20" s="55">
        <v>1</v>
      </c>
      <c r="E20" s="55">
        <v>5</v>
      </c>
      <c r="F20" s="55"/>
      <c r="G20" s="531"/>
      <c r="H20" s="4" t="s">
        <v>426</v>
      </c>
      <c r="I20" s="2" t="s">
        <v>7</v>
      </c>
      <c r="J20" s="57">
        <v>510</v>
      </c>
      <c r="K20" s="57">
        <v>70</v>
      </c>
      <c r="L20" s="60" t="s">
        <v>166</v>
      </c>
    </row>
    <row r="21" spans="1:12" s="58" customFormat="1" ht="24.9" customHeight="1" x14ac:dyDescent="0.4">
      <c r="A21" s="54">
        <v>17</v>
      </c>
      <c r="B21" s="55">
        <v>416</v>
      </c>
      <c r="C21" s="14">
        <v>6</v>
      </c>
      <c r="D21" s="55">
        <v>1</v>
      </c>
      <c r="E21" s="55">
        <v>5</v>
      </c>
      <c r="F21" s="55"/>
      <c r="G21" s="228"/>
      <c r="H21" s="4" t="s">
        <v>896</v>
      </c>
      <c r="I21" s="2" t="s">
        <v>10</v>
      </c>
      <c r="J21" s="57">
        <v>510</v>
      </c>
      <c r="K21" s="57">
        <v>70</v>
      </c>
      <c r="L21" s="60" t="s">
        <v>166</v>
      </c>
    </row>
    <row r="22" spans="1:12" s="58" customFormat="1" ht="24.9" customHeight="1" x14ac:dyDescent="0.4">
      <c r="A22" s="54">
        <v>18</v>
      </c>
      <c r="B22" s="55">
        <v>417</v>
      </c>
      <c r="C22" s="14">
        <v>6</v>
      </c>
      <c r="D22" s="55">
        <v>1</v>
      </c>
      <c r="E22" s="55">
        <v>5</v>
      </c>
      <c r="F22" s="55"/>
      <c r="G22" s="531"/>
      <c r="H22" s="4" t="s">
        <v>897</v>
      </c>
      <c r="I22" s="2" t="s">
        <v>10</v>
      </c>
      <c r="J22" s="3">
        <v>510</v>
      </c>
      <c r="K22" s="57">
        <v>70</v>
      </c>
      <c r="L22" s="60" t="s">
        <v>166</v>
      </c>
    </row>
    <row r="23" spans="1:12" s="58" customFormat="1" ht="24.9" customHeight="1" x14ac:dyDescent="0.4">
      <c r="A23" s="54">
        <v>19</v>
      </c>
      <c r="B23" s="55">
        <v>418</v>
      </c>
      <c r="C23" s="14">
        <v>6</v>
      </c>
      <c r="D23" s="55">
        <v>1</v>
      </c>
      <c r="E23" s="55">
        <v>5</v>
      </c>
      <c r="F23" s="55"/>
      <c r="G23" s="531"/>
      <c r="H23" s="4" t="s">
        <v>898</v>
      </c>
      <c r="I23" s="2" t="s">
        <v>10</v>
      </c>
      <c r="J23" s="57">
        <v>510</v>
      </c>
      <c r="K23" s="57">
        <v>70</v>
      </c>
      <c r="L23" s="60" t="s">
        <v>166</v>
      </c>
    </row>
    <row r="24" spans="1:12" s="58" customFormat="1" ht="24.9" customHeight="1" x14ac:dyDescent="0.4">
      <c r="A24" s="54">
        <v>20</v>
      </c>
      <c r="B24" s="55">
        <v>419</v>
      </c>
      <c r="C24" s="14">
        <v>6</v>
      </c>
      <c r="D24" s="55">
        <v>1</v>
      </c>
      <c r="E24" s="55">
        <v>5</v>
      </c>
      <c r="F24" s="55"/>
      <c r="G24" s="228" t="s">
        <v>254</v>
      </c>
      <c r="H24" s="4" t="s">
        <v>983</v>
      </c>
      <c r="I24" s="2" t="s">
        <v>11</v>
      </c>
      <c r="J24" s="3">
        <v>510</v>
      </c>
      <c r="K24" s="57">
        <v>70</v>
      </c>
      <c r="L24" s="60" t="s">
        <v>166</v>
      </c>
    </row>
    <row r="25" spans="1:12" s="58" customFormat="1" ht="24.9" customHeight="1" x14ac:dyDescent="0.4">
      <c r="A25" s="54">
        <v>21</v>
      </c>
      <c r="B25" s="55">
        <v>420</v>
      </c>
      <c r="C25" s="14">
        <v>6</v>
      </c>
      <c r="D25" s="55">
        <v>1</v>
      </c>
      <c r="E25" s="55">
        <v>5</v>
      </c>
      <c r="F25" s="55"/>
      <c r="G25" s="228" t="s">
        <v>254</v>
      </c>
      <c r="H25" s="4" t="s">
        <v>888</v>
      </c>
      <c r="I25" s="2" t="s">
        <v>11</v>
      </c>
      <c r="J25" s="57">
        <v>510</v>
      </c>
      <c r="K25" s="57">
        <v>70</v>
      </c>
      <c r="L25" s="60" t="s">
        <v>166</v>
      </c>
    </row>
    <row r="26" spans="1:12" s="58" customFormat="1" ht="24.9" customHeight="1" x14ac:dyDescent="0.4">
      <c r="A26" s="54">
        <v>22</v>
      </c>
      <c r="B26" s="55">
        <v>421</v>
      </c>
      <c r="C26" s="14">
        <v>6</v>
      </c>
      <c r="D26" s="55">
        <v>1</v>
      </c>
      <c r="E26" s="55">
        <v>5</v>
      </c>
      <c r="F26" s="55"/>
      <c r="G26" s="531"/>
      <c r="H26" s="4" t="s">
        <v>167</v>
      </c>
      <c r="I26" s="2" t="s">
        <v>12</v>
      </c>
      <c r="J26" s="3">
        <v>510</v>
      </c>
      <c r="K26" s="57">
        <v>70</v>
      </c>
      <c r="L26" s="60" t="s">
        <v>166</v>
      </c>
    </row>
    <row r="27" spans="1:12" s="58" customFormat="1" ht="24.9" customHeight="1" x14ac:dyDescent="0.4">
      <c r="A27" s="54">
        <v>23</v>
      </c>
      <c r="B27" s="55">
        <v>422</v>
      </c>
      <c r="C27" s="14">
        <v>6</v>
      </c>
      <c r="D27" s="55">
        <v>1</v>
      </c>
      <c r="E27" s="55">
        <v>5</v>
      </c>
      <c r="F27" s="55"/>
      <c r="G27" s="531"/>
      <c r="H27" s="4" t="s">
        <v>318</v>
      </c>
      <c r="I27" s="2" t="s">
        <v>12</v>
      </c>
      <c r="J27" s="57">
        <v>510</v>
      </c>
      <c r="K27" s="57">
        <v>70</v>
      </c>
      <c r="L27" s="60" t="s">
        <v>166</v>
      </c>
    </row>
    <row r="28" spans="1:12" s="58" customFormat="1" ht="24.9" customHeight="1" x14ac:dyDescent="0.4">
      <c r="A28" s="54">
        <v>24</v>
      </c>
      <c r="B28" s="55">
        <v>423</v>
      </c>
      <c r="C28" s="14">
        <v>6</v>
      </c>
      <c r="D28" s="55">
        <v>1</v>
      </c>
      <c r="E28" s="55">
        <v>5</v>
      </c>
      <c r="F28" s="55"/>
      <c r="G28" s="531"/>
      <c r="H28" s="4" t="s">
        <v>168</v>
      </c>
      <c r="I28" s="2" t="s">
        <v>12</v>
      </c>
      <c r="J28" s="3">
        <v>510</v>
      </c>
      <c r="K28" s="57">
        <v>70</v>
      </c>
      <c r="L28" s="60" t="s">
        <v>166</v>
      </c>
    </row>
    <row r="29" spans="1:12" s="58" customFormat="1" ht="24.9" customHeight="1" x14ac:dyDescent="0.4">
      <c r="A29" s="54">
        <v>25</v>
      </c>
      <c r="B29" s="55">
        <v>424</v>
      </c>
      <c r="C29" s="14">
        <v>6</v>
      </c>
      <c r="D29" s="55">
        <v>1</v>
      </c>
      <c r="E29" s="55">
        <v>5</v>
      </c>
      <c r="F29" s="55"/>
      <c r="G29" s="531"/>
      <c r="H29" s="4" t="s">
        <v>169</v>
      </c>
      <c r="I29" s="2" t="s">
        <v>12</v>
      </c>
      <c r="J29" s="57">
        <v>510</v>
      </c>
      <c r="K29" s="57">
        <v>70</v>
      </c>
      <c r="L29" s="60" t="s">
        <v>166</v>
      </c>
    </row>
    <row r="30" spans="1:12" s="58" customFormat="1" ht="24.9" customHeight="1" x14ac:dyDescent="0.4">
      <c r="A30" s="54">
        <v>26</v>
      </c>
      <c r="B30" s="55">
        <v>425</v>
      </c>
      <c r="C30" s="14">
        <v>6</v>
      </c>
      <c r="D30" s="55">
        <v>1</v>
      </c>
      <c r="E30" s="55">
        <v>5</v>
      </c>
      <c r="F30" s="55"/>
      <c r="G30" s="228" t="s">
        <v>254</v>
      </c>
      <c r="H30" s="4" t="s">
        <v>889</v>
      </c>
      <c r="I30" s="533" t="s">
        <v>1435</v>
      </c>
      <c r="J30" s="38">
        <v>510</v>
      </c>
      <c r="K30" s="57">
        <v>70</v>
      </c>
      <c r="L30" s="60" t="s">
        <v>166</v>
      </c>
    </row>
    <row r="31" spans="1:12" s="58" customFormat="1" ht="24.9" customHeight="1" x14ac:dyDescent="0.4">
      <c r="A31" s="54">
        <v>27</v>
      </c>
      <c r="B31" s="55">
        <v>426</v>
      </c>
      <c r="C31" s="14">
        <v>6</v>
      </c>
      <c r="D31" s="55">
        <v>1</v>
      </c>
      <c r="E31" s="55">
        <v>5</v>
      </c>
      <c r="F31" s="55"/>
      <c r="G31" s="228" t="s">
        <v>254</v>
      </c>
      <c r="H31" s="4" t="s">
        <v>907</v>
      </c>
      <c r="I31" s="2" t="s">
        <v>13</v>
      </c>
      <c r="J31" s="57">
        <v>510</v>
      </c>
      <c r="K31" s="57">
        <v>70</v>
      </c>
      <c r="L31" s="60" t="s">
        <v>166</v>
      </c>
    </row>
    <row r="32" spans="1:12" s="58" customFormat="1" ht="24.9" customHeight="1" x14ac:dyDescent="0.4">
      <c r="A32" s="54">
        <v>28</v>
      </c>
      <c r="B32" s="55">
        <v>427</v>
      </c>
      <c r="C32" s="14">
        <v>6</v>
      </c>
      <c r="D32" s="55">
        <v>1</v>
      </c>
      <c r="E32" s="55">
        <v>5</v>
      </c>
      <c r="F32" s="55"/>
      <c r="G32" s="228" t="s">
        <v>254</v>
      </c>
      <c r="H32" s="4" t="s">
        <v>908</v>
      </c>
      <c r="I32" s="2" t="s">
        <v>13</v>
      </c>
      <c r="J32" s="3">
        <v>510</v>
      </c>
      <c r="K32" s="57">
        <v>70</v>
      </c>
      <c r="L32" s="60" t="s">
        <v>166</v>
      </c>
    </row>
    <row r="33" spans="1:14" s="58" customFormat="1" ht="24.9" customHeight="1" x14ac:dyDescent="0.4">
      <c r="A33" s="54">
        <v>29</v>
      </c>
      <c r="B33" s="55">
        <v>428</v>
      </c>
      <c r="C33" s="14">
        <v>6</v>
      </c>
      <c r="D33" s="55">
        <v>1</v>
      </c>
      <c r="E33" s="55">
        <v>5</v>
      </c>
      <c r="F33" s="55"/>
      <c r="G33" s="228" t="s">
        <v>254</v>
      </c>
      <c r="H33" s="4" t="s">
        <v>909</v>
      </c>
      <c r="I33" s="2" t="s">
        <v>13</v>
      </c>
      <c r="J33" s="57">
        <v>510</v>
      </c>
      <c r="K33" s="57">
        <v>70</v>
      </c>
      <c r="L33" s="60" t="s">
        <v>166</v>
      </c>
    </row>
    <row r="34" spans="1:14" s="58" customFormat="1" ht="24.9" customHeight="1" x14ac:dyDescent="0.4">
      <c r="A34" s="54">
        <v>30</v>
      </c>
      <c r="B34" s="55">
        <v>429</v>
      </c>
      <c r="C34" s="14">
        <v>6</v>
      </c>
      <c r="D34" s="55">
        <v>1</v>
      </c>
      <c r="E34" s="55">
        <v>5</v>
      </c>
      <c r="F34" s="55"/>
      <c r="G34" s="228" t="s">
        <v>254</v>
      </c>
      <c r="H34" s="4" t="s">
        <v>256</v>
      </c>
      <c r="I34" s="2" t="s">
        <v>1428</v>
      </c>
      <c r="J34" s="3">
        <v>510</v>
      </c>
      <c r="K34" s="57">
        <v>70</v>
      </c>
      <c r="L34" s="60" t="s">
        <v>166</v>
      </c>
    </row>
    <row r="35" spans="1:14" s="58" customFormat="1" ht="24.9" customHeight="1" x14ac:dyDescent="0.4">
      <c r="A35" s="54">
        <v>31</v>
      </c>
      <c r="B35" s="55">
        <v>430</v>
      </c>
      <c r="C35" s="14">
        <v>6</v>
      </c>
      <c r="D35" s="55">
        <v>1</v>
      </c>
      <c r="E35" s="55">
        <v>5</v>
      </c>
      <c r="F35" s="55"/>
      <c r="G35" s="228" t="s">
        <v>254</v>
      </c>
      <c r="H35" s="4" t="s">
        <v>905</v>
      </c>
      <c r="I35" s="2" t="s">
        <v>1429</v>
      </c>
      <c r="J35" s="57">
        <v>510</v>
      </c>
      <c r="K35" s="57">
        <v>70</v>
      </c>
      <c r="L35" s="60" t="s">
        <v>166</v>
      </c>
    </row>
    <row r="36" spans="1:14" s="82" customFormat="1" ht="24.9" customHeight="1" x14ac:dyDescent="0.4">
      <c r="A36" s="399">
        <v>32</v>
      </c>
      <c r="B36" s="10">
        <v>431</v>
      </c>
      <c r="C36" s="569">
        <v>6</v>
      </c>
      <c r="D36" s="10">
        <v>1</v>
      </c>
      <c r="E36" s="10">
        <v>5</v>
      </c>
      <c r="F36" s="10"/>
      <c r="G36" s="570" t="s">
        <v>1331</v>
      </c>
      <c r="H36" s="571" t="s">
        <v>1336</v>
      </c>
      <c r="I36" s="533" t="s">
        <v>1425</v>
      </c>
      <c r="J36" s="38">
        <v>510</v>
      </c>
      <c r="K36" s="37">
        <v>70</v>
      </c>
      <c r="L36" s="32" t="s">
        <v>166</v>
      </c>
      <c r="N36" s="572" t="s">
        <v>171</v>
      </c>
    </row>
    <row r="37" spans="1:14" s="82" customFormat="1" ht="24.9" customHeight="1" x14ac:dyDescent="0.4">
      <c r="A37" s="399">
        <v>33</v>
      </c>
      <c r="B37" s="10">
        <v>432</v>
      </c>
      <c r="C37" s="569">
        <v>6</v>
      </c>
      <c r="D37" s="10">
        <v>1</v>
      </c>
      <c r="E37" s="10">
        <v>5</v>
      </c>
      <c r="F37" s="10"/>
      <c r="G37" s="570" t="s">
        <v>1331</v>
      </c>
      <c r="H37" s="571" t="s">
        <v>1337</v>
      </c>
      <c r="I37" s="533" t="s">
        <v>14</v>
      </c>
      <c r="J37" s="37">
        <v>510</v>
      </c>
      <c r="K37" s="37">
        <v>70</v>
      </c>
      <c r="L37" s="32" t="s">
        <v>166</v>
      </c>
      <c r="N37" s="572" t="s">
        <v>172</v>
      </c>
    </row>
    <row r="38" spans="1:14" s="58" customFormat="1" ht="24.9" customHeight="1" x14ac:dyDescent="0.4">
      <c r="A38" s="54">
        <v>34</v>
      </c>
      <c r="B38" s="55">
        <v>433</v>
      </c>
      <c r="C38" s="14">
        <v>6</v>
      </c>
      <c r="D38" s="55">
        <v>1</v>
      </c>
      <c r="E38" s="55">
        <v>5</v>
      </c>
      <c r="F38" s="55"/>
      <c r="G38" s="531"/>
      <c r="H38" s="4" t="s">
        <v>173</v>
      </c>
      <c r="I38" s="2" t="s">
        <v>14</v>
      </c>
      <c r="J38" s="3">
        <v>510</v>
      </c>
      <c r="K38" s="57">
        <v>70</v>
      </c>
      <c r="L38" s="60" t="s">
        <v>174</v>
      </c>
    </row>
    <row r="39" spans="1:14" s="58" customFormat="1" ht="24.9" customHeight="1" x14ac:dyDescent="0.4">
      <c r="A39" s="54">
        <v>35</v>
      </c>
      <c r="B39" s="55">
        <v>434</v>
      </c>
      <c r="C39" s="14">
        <v>6</v>
      </c>
      <c r="D39" s="55">
        <v>1</v>
      </c>
      <c r="E39" s="55">
        <v>5</v>
      </c>
      <c r="F39" s="55"/>
      <c r="G39" s="531"/>
      <c r="H39" s="4" t="s">
        <v>890</v>
      </c>
      <c r="I39" s="2" t="s">
        <v>1431</v>
      </c>
      <c r="J39" s="3">
        <v>510</v>
      </c>
      <c r="K39" s="57">
        <v>70</v>
      </c>
      <c r="L39" s="60" t="s">
        <v>174</v>
      </c>
      <c r="N39" s="62"/>
    </row>
    <row r="40" spans="1:14" s="58" customFormat="1" ht="24.9" customHeight="1" x14ac:dyDescent="0.4">
      <c r="A40" s="54">
        <v>36</v>
      </c>
      <c r="B40" s="55">
        <v>435</v>
      </c>
      <c r="C40" s="14">
        <v>6</v>
      </c>
      <c r="D40" s="55">
        <v>1</v>
      </c>
      <c r="E40" s="55">
        <v>5</v>
      </c>
      <c r="F40" s="55"/>
      <c r="G40" s="531"/>
      <c r="H40" s="4" t="s">
        <v>891</v>
      </c>
      <c r="I40" s="2" t="s">
        <v>1426</v>
      </c>
      <c r="J40" s="57">
        <v>510</v>
      </c>
      <c r="K40" s="57">
        <v>70</v>
      </c>
      <c r="L40" s="60" t="s">
        <v>174</v>
      </c>
    </row>
    <row r="41" spans="1:14" s="58" customFormat="1" ht="24.9" customHeight="1" x14ac:dyDescent="0.4">
      <c r="A41" s="54">
        <v>37</v>
      </c>
      <c r="B41" s="55">
        <v>436</v>
      </c>
      <c r="C41" s="14">
        <v>6</v>
      </c>
      <c r="D41" s="55">
        <v>1</v>
      </c>
      <c r="E41" s="55">
        <v>5</v>
      </c>
      <c r="F41" s="55"/>
      <c r="G41" s="228" t="s">
        <v>254</v>
      </c>
      <c r="H41" s="4" t="s">
        <v>894</v>
      </c>
      <c r="I41" s="533" t="s">
        <v>1433</v>
      </c>
      <c r="J41" s="3">
        <v>510</v>
      </c>
      <c r="K41" s="57">
        <v>70</v>
      </c>
      <c r="L41" s="60" t="s">
        <v>174</v>
      </c>
    </row>
    <row r="42" spans="1:14" s="58" customFormat="1" ht="24.9" customHeight="1" x14ac:dyDescent="0.4">
      <c r="A42" s="54">
        <v>38</v>
      </c>
      <c r="B42" s="55">
        <v>437</v>
      </c>
      <c r="C42" s="14">
        <v>6</v>
      </c>
      <c r="D42" s="55">
        <v>1</v>
      </c>
      <c r="E42" s="55">
        <v>5</v>
      </c>
      <c r="F42" s="55"/>
      <c r="G42" s="531"/>
      <c r="H42" s="59" t="s">
        <v>892</v>
      </c>
      <c r="I42" s="2" t="s">
        <v>7</v>
      </c>
      <c r="J42" s="3">
        <v>510</v>
      </c>
      <c r="K42" s="57">
        <v>70</v>
      </c>
      <c r="L42" s="60" t="s">
        <v>174</v>
      </c>
    </row>
    <row r="43" spans="1:14" s="58" customFormat="1" ht="24.9" customHeight="1" x14ac:dyDescent="0.4">
      <c r="A43" s="54">
        <v>39</v>
      </c>
      <c r="B43" s="55">
        <v>438</v>
      </c>
      <c r="C43" s="14">
        <v>6</v>
      </c>
      <c r="D43" s="55">
        <v>1</v>
      </c>
      <c r="E43" s="55">
        <v>5</v>
      </c>
      <c r="F43" s="55"/>
      <c r="G43" s="531"/>
      <c r="H43" s="59" t="s">
        <v>893</v>
      </c>
      <c r="I43" s="2" t="s">
        <v>7</v>
      </c>
      <c r="J43" s="57">
        <v>510</v>
      </c>
      <c r="K43" s="57">
        <v>70</v>
      </c>
      <c r="L43" s="60" t="s">
        <v>174</v>
      </c>
    </row>
    <row r="44" spans="1:14" s="58" customFormat="1" ht="24.9" customHeight="1" x14ac:dyDescent="0.4">
      <c r="A44" s="54">
        <v>40</v>
      </c>
      <c r="B44" s="55">
        <v>439</v>
      </c>
      <c r="C44" s="14">
        <v>6</v>
      </c>
      <c r="D44" s="55">
        <v>1</v>
      </c>
      <c r="E44" s="55">
        <v>5</v>
      </c>
      <c r="F44" s="55"/>
      <c r="G44" s="230" t="s">
        <v>470</v>
      </c>
      <c r="H44" s="59" t="s">
        <v>468</v>
      </c>
      <c r="I44" s="2" t="s">
        <v>8</v>
      </c>
      <c r="J44" s="3">
        <v>510</v>
      </c>
      <c r="K44" s="57">
        <v>70</v>
      </c>
      <c r="L44" s="60" t="s">
        <v>174</v>
      </c>
    </row>
    <row r="45" spans="1:14" s="58" customFormat="1" ht="24.9" customHeight="1" x14ac:dyDescent="0.4">
      <c r="A45" s="54">
        <v>41</v>
      </c>
      <c r="B45" s="55">
        <v>440</v>
      </c>
      <c r="C45" s="14">
        <v>6</v>
      </c>
      <c r="D45" s="55">
        <v>1</v>
      </c>
      <c r="E45" s="55">
        <v>5</v>
      </c>
      <c r="F45" s="55"/>
      <c r="G45" s="231" t="s">
        <v>806</v>
      </c>
      <c r="H45" s="59" t="s">
        <v>425</v>
      </c>
      <c r="I45" s="2" t="s">
        <v>424</v>
      </c>
      <c r="J45" s="57">
        <v>510</v>
      </c>
      <c r="K45" s="57">
        <v>70</v>
      </c>
      <c r="L45" s="60" t="s">
        <v>174</v>
      </c>
    </row>
    <row r="46" spans="1:14" s="58" customFormat="1" ht="24.9" customHeight="1" x14ac:dyDescent="0.4">
      <c r="A46" s="54">
        <v>42</v>
      </c>
      <c r="B46" s="55">
        <v>441</v>
      </c>
      <c r="C46" s="14">
        <v>6</v>
      </c>
      <c r="D46" s="55">
        <v>1</v>
      </c>
      <c r="E46" s="55">
        <v>5</v>
      </c>
      <c r="F46" s="55"/>
      <c r="G46" s="230" t="s">
        <v>470</v>
      </c>
      <c r="H46" s="5" t="s">
        <v>472</v>
      </c>
      <c r="I46" s="2" t="s">
        <v>1432</v>
      </c>
      <c r="J46" s="3">
        <v>510</v>
      </c>
      <c r="K46" s="57">
        <v>70</v>
      </c>
      <c r="L46" s="60" t="s">
        <v>174</v>
      </c>
    </row>
    <row r="47" spans="1:14" s="58" customFormat="1" ht="24.9" customHeight="1" x14ac:dyDescent="0.4">
      <c r="A47" s="54">
        <v>43</v>
      </c>
      <c r="B47" s="55">
        <v>442</v>
      </c>
      <c r="C47" s="14">
        <v>6</v>
      </c>
      <c r="D47" s="55">
        <v>1</v>
      </c>
      <c r="E47" s="55">
        <v>5</v>
      </c>
      <c r="F47" s="55"/>
      <c r="G47" s="228"/>
      <c r="H47" s="4" t="s">
        <v>895</v>
      </c>
      <c r="I47" s="2" t="s">
        <v>10</v>
      </c>
      <c r="J47" s="3">
        <v>510</v>
      </c>
      <c r="K47" s="57">
        <v>70</v>
      </c>
      <c r="L47" s="60" t="s">
        <v>166</v>
      </c>
    </row>
    <row r="48" spans="1:14" s="58" customFormat="1" ht="24.9" customHeight="1" x14ac:dyDescent="0.4">
      <c r="A48" s="54">
        <v>44</v>
      </c>
      <c r="B48" s="55">
        <v>443</v>
      </c>
      <c r="C48" s="14">
        <v>6</v>
      </c>
      <c r="D48" s="55">
        <v>1</v>
      </c>
      <c r="E48" s="55">
        <v>5</v>
      </c>
      <c r="F48" s="55"/>
      <c r="G48" s="531"/>
      <c r="H48" s="4" t="s">
        <v>170</v>
      </c>
      <c r="I48" s="2" t="s">
        <v>12</v>
      </c>
      <c r="J48" s="3">
        <v>510</v>
      </c>
      <c r="K48" s="57">
        <v>70</v>
      </c>
      <c r="L48" s="60" t="s">
        <v>166</v>
      </c>
    </row>
    <row r="49" spans="1:14" ht="24.9" customHeight="1" x14ac:dyDescent="0.4">
      <c r="A49" s="122">
        <v>45</v>
      </c>
      <c r="B49" s="123">
        <v>444</v>
      </c>
      <c r="C49" s="124">
        <v>6</v>
      </c>
      <c r="D49" s="123">
        <v>1</v>
      </c>
      <c r="E49" s="123">
        <v>5</v>
      </c>
      <c r="F49" s="123"/>
      <c r="G49" s="229"/>
      <c r="H49" s="546" t="s">
        <v>175</v>
      </c>
      <c r="I49" s="2" t="s">
        <v>14</v>
      </c>
      <c r="J49" s="125">
        <v>510</v>
      </c>
      <c r="K49" s="125">
        <v>70</v>
      </c>
      <c r="L49" s="126" t="s">
        <v>174</v>
      </c>
      <c r="N49" s="21"/>
    </row>
    <row r="50" spans="1:14" ht="24.9" customHeight="1" x14ac:dyDescent="0.4">
      <c r="A50" s="54">
        <v>46</v>
      </c>
      <c r="B50" s="55">
        <v>445</v>
      </c>
      <c r="C50" s="14">
        <v>6</v>
      </c>
      <c r="D50" s="55">
        <v>1</v>
      </c>
      <c r="E50" s="55">
        <v>5</v>
      </c>
      <c r="F50" s="55"/>
      <c r="G50" s="228" t="s">
        <v>462</v>
      </c>
      <c r="H50" s="4" t="s">
        <v>464</v>
      </c>
      <c r="I50" s="2" t="s">
        <v>12</v>
      </c>
      <c r="J50" s="57">
        <v>510</v>
      </c>
      <c r="K50" s="57">
        <v>70</v>
      </c>
      <c r="L50" s="60" t="s">
        <v>166</v>
      </c>
    </row>
    <row r="51" spans="1:14" s="58" customFormat="1" ht="24.9" customHeight="1" x14ac:dyDescent="0.4">
      <c r="A51" s="54">
        <v>47</v>
      </c>
      <c r="B51" s="55">
        <v>446</v>
      </c>
      <c r="C51" s="14">
        <v>6</v>
      </c>
      <c r="D51" s="55">
        <v>6</v>
      </c>
      <c r="E51" s="55">
        <v>0</v>
      </c>
      <c r="F51" s="55"/>
      <c r="G51" s="228" t="s">
        <v>254</v>
      </c>
      <c r="H51" s="59" t="s">
        <v>176</v>
      </c>
      <c r="I51" s="2" t="s">
        <v>9</v>
      </c>
      <c r="J51" s="57">
        <v>510</v>
      </c>
      <c r="K51" s="57">
        <v>70</v>
      </c>
      <c r="L51" s="60" t="s">
        <v>174</v>
      </c>
      <c r="N51" s="58" t="s">
        <v>469</v>
      </c>
    </row>
    <row r="52" spans="1:14" s="51" customFormat="1" ht="24.9" customHeight="1" x14ac:dyDescent="0.4">
      <c r="A52" s="399">
        <v>48</v>
      </c>
      <c r="B52" s="10">
        <v>447</v>
      </c>
      <c r="C52" s="569">
        <v>6</v>
      </c>
      <c r="D52" s="10">
        <v>1</v>
      </c>
      <c r="E52" s="10">
        <v>5</v>
      </c>
      <c r="F52" s="10"/>
      <c r="G52" s="570" t="s">
        <v>1332</v>
      </c>
      <c r="H52" s="85" t="s">
        <v>1333</v>
      </c>
      <c r="I52" s="533" t="s">
        <v>1334</v>
      </c>
      <c r="J52" s="37">
        <v>510</v>
      </c>
      <c r="K52" s="37">
        <v>70</v>
      </c>
      <c r="L52" s="32" t="s">
        <v>174</v>
      </c>
      <c r="N52" s="573" t="s">
        <v>1335</v>
      </c>
    </row>
    <row r="53" spans="1:14" ht="24.9" customHeight="1" x14ac:dyDescent="0.4">
      <c r="A53" s="54">
        <v>49</v>
      </c>
      <c r="B53" s="55">
        <v>501</v>
      </c>
      <c r="C53" s="14">
        <v>6</v>
      </c>
      <c r="D53" s="55">
        <v>1</v>
      </c>
      <c r="E53" s="55">
        <v>5</v>
      </c>
      <c r="F53" s="55"/>
      <c r="G53" s="61"/>
      <c r="H53" s="5" t="s">
        <v>177</v>
      </c>
      <c r="I53" s="533" t="s">
        <v>1438</v>
      </c>
      <c r="J53" s="57">
        <v>510</v>
      </c>
      <c r="K53" s="57">
        <v>70</v>
      </c>
      <c r="L53" s="60" t="s">
        <v>174</v>
      </c>
    </row>
    <row r="54" spans="1:14" ht="24.9" customHeight="1" x14ac:dyDescent="0.4">
      <c r="A54" s="54">
        <v>50</v>
      </c>
      <c r="B54" s="55">
        <v>502</v>
      </c>
      <c r="C54" s="14">
        <v>6</v>
      </c>
      <c r="D54" s="55">
        <v>1</v>
      </c>
      <c r="E54" s="55">
        <v>5</v>
      </c>
      <c r="F54" s="55"/>
      <c r="G54" s="61"/>
      <c r="H54" s="6" t="s">
        <v>178</v>
      </c>
      <c r="I54" s="548" t="s">
        <v>1437</v>
      </c>
      <c r="J54" s="125">
        <v>510</v>
      </c>
      <c r="K54" s="57">
        <v>70</v>
      </c>
      <c r="L54" s="60" t="s">
        <v>174</v>
      </c>
    </row>
    <row r="55" spans="1:14" ht="24.9" customHeight="1" x14ac:dyDescent="0.4">
      <c r="A55" s="54">
        <v>51</v>
      </c>
      <c r="B55" s="55">
        <v>503</v>
      </c>
      <c r="C55" s="14">
        <v>6</v>
      </c>
      <c r="D55" s="55">
        <v>1</v>
      </c>
      <c r="E55" s="55">
        <v>5</v>
      </c>
      <c r="F55" s="55"/>
      <c r="G55" s="61"/>
      <c r="H55" s="6" t="s">
        <v>181</v>
      </c>
      <c r="I55" s="549" t="s">
        <v>1439</v>
      </c>
      <c r="J55" s="551">
        <v>510</v>
      </c>
      <c r="K55" s="57">
        <v>70</v>
      </c>
      <c r="L55" s="60" t="s">
        <v>174</v>
      </c>
    </row>
    <row r="56" spans="1:14" ht="24.9" customHeight="1" x14ac:dyDescent="0.4">
      <c r="A56" s="54">
        <v>52</v>
      </c>
      <c r="B56" s="55">
        <v>504</v>
      </c>
      <c r="C56" s="14">
        <v>6</v>
      </c>
      <c r="D56" s="55">
        <v>1</v>
      </c>
      <c r="E56" s="55">
        <v>5</v>
      </c>
      <c r="F56" s="55"/>
      <c r="G56" s="228" t="s">
        <v>316</v>
      </c>
      <c r="H56" s="6" t="s">
        <v>317</v>
      </c>
      <c r="I56" s="533" t="s">
        <v>1436</v>
      </c>
      <c r="J56" s="37">
        <v>510</v>
      </c>
      <c r="K56" s="57">
        <v>70</v>
      </c>
      <c r="L56" s="60" t="s">
        <v>174</v>
      </c>
    </row>
    <row r="57" spans="1:14" ht="24.9" customHeight="1" x14ac:dyDescent="0.4">
      <c r="A57" s="54">
        <v>53</v>
      </c>
      <c r="B57" s="55">
        <v>505</v>
      </c>
      <c r="C57" s="14">
        <v>6</v>
      </c>
      <c r="D57" s="55">
        <v>1</v>
      </c>
      <c r="E57" s="55">
        <v>5</v>
      </c>
      <c r="F57" s="55"/>
      <c r="G57" s="61"/>
      <c r="H57" s="6" t="s">
        <v>186</v>
      </c>
      <c r="I57" s="533" t="s">
        <v>1439</v>
      </c>
      <c r="J57" s="57">
        <v>510</v>
      </c>
      <c r="K57" s="57">
        <v>70</v>
      </c>
      <c r="L57" s="60" t="s">
        <v>174</v>
      </c>
      <c r="N57" s="99" t="s">
        <v>471</v>
      </c>
    </row>
    <row r="58" spans="1:14" ht="24.9" customHeight="1" x14ac:dyDescent="0.4">
      <c r="A58" s="54">
        <v>54</v>
      </c>
      <c r="B58" s="55">
        <v>506</v>
      </c>
      <c r="C58" s="14">
        <v>6</v>
      </c>
      <c r="D58" s="55">
        <v>1</v>
      </c>
      <c r="E58" s="55">
        <v>5</v>
      </c>
      <c r="F58" s="55"/>
      <c r="G58" s="228"/>
      <c r="H58" s="6" t="s">
        <v>187</v>
      </c>
      <c r="I58" s="533" t="s">
        <v>1439</v>
      </c>
      <c r="J58" s="57">
        <v>510</v>
      </c>
      <c r="K58" s="57">
        <v>70</v>
      </c>
      <c r="L58" s="60" t="s">
        <v>174</v>
      </c>
      <c r="N58" s="21"/>
    </row>
    <row r="59" spans="1:14" ht="24.9" customHeight="1" x14ac:dyDescent="0.4">
      <c r="A59" s="54">
        <v>55</v>
      </c>
      <c r="B59" s="55">
        <v>507</v>
      </c>
      <c r="C59" s="14">
        <v>6</v>
      </c>
      <c r="D59" s="55">
        <v>1</v>
      </c>
      <c r="E59" s="55">
        <v>5</v>
      </c>
      <c r="F59" s="55"/>
      <c r="G59" s="228"/>
      <c r="H59" s="6" t="s">
        <v>188</v>
      </c>
      <c r="I59" s="533" t="s">
        <v>1439</v>
      </c>
      <c r="J59" s="57">
        <v>510</v>
      </c>
      <c r="K59" s="57">
        <v>70</v>
      </c>
      <c r="L59" s="60" t="s">
        <v>174</v>
      </c>
    </row>
    <row r="60" spans="1:14" ht="24.9" customHeight="1" x14ac:dyDescent="0.4">
      <c r="A60" s="54">
        <v>56</v>
      </c>
      <c r="B60" s="55">
        <v>508</v>
      </c>
      <c r="C60" s="14">
        <v>6</v>
      </c>
      <c r="D60" s="55">
        <v>1</v>
      </c>
      <c r="E60" s="55">
        <v>5</v>
      </c>
      <c r="F60" s="55"/>
      <c r="G60" s="61"/>
      <c r="H60" s="6" t="s">
        <v>189</v>
      </c>
      <c r="I60" s="533" t="s">
        <v>1439</v>
      </c>
      <c r="J60" s="57">
        <v>510</v>
      </c>
      <c r="K60" s="57">
        <v>70</v>
      </c>
      <c r="L60" s="60" t="s">
        <v>174</v>
      </c>
    </row>
    <row r="61" spans="1:14" ht="24.9" customHeight="1" x14ac:dyDescent="0.4">
      <c r="A61" s="54">
        <v>57</v>
      </c>
      <c r="B61" s="55">
        <v>509</v>
      </c>
      <c r="C61" s="14">
        <v>6</v>
      </c>
      <c r="D61" s="55">
        <v>1</v>
      </c>
      <c r="E61" s="55">
        <v>5</v>
      </c>
      <c r="F61" s="55"/>
      <c r="G61" s="61"/>
      <c r="H61" s="6" t="s">
        <v>190</v>
      </c>
      <c r="I61" s="533" t="s">
        <v>1439</v>
      </c>
      <c r="J61" s="57">
        <v>510</v>
      </c>
      <c r="K61" s="57">
        <v>70</v>
      </c>
      <c r="L61" s="60" t="s">
        <v>174</v>
      </c>
    </row>
    <row r="62" spans="1:14" ht="24.9" customHeight="1" x14ac:dyDescent="0.4">
      <c r="A62" s="54">
        <v>58</v>
      </c>
      <c r="B62" s="55">
        <v>510</v>
      </c>
      <c r="C62" s="14">
        <v>6</v>
      </c>
      <c r="D62" s="55">
        <v>1</v>
      </c>
      <c r="E62" s="55">
        <v>5</v>
      </c>
      <c r="F62" s="55"/>
      <c r="G62" s="61"/>
      <c r="H62" s="6" t="s">
        <v>191</v>
      </c>
      <c r="I62" s="533" t="s">
        <v>1439</v>
      </c>
      <c r="J62" s="57">
        <v>510</v>
      </c>
      <c r="K62" s="57">
        <v>70</v>
      </c>
      <c r="L62" s="60" t="s">
        <v>174</v>
      </c>
    </row>
    <row r="63" spans="1:14" ht="24.9" customHeight="1" x14ac:dyDescent="0.4">
      <c r="A63" s="54">
        <v>59</v>
      </c>
      <c r="B63" s="55">
        <v>511</v>
      </c>
      <c r="C63" s="14">
        <v>6</v>
      </c>
      <c r="D63" s="55">
        <v>1</v>
      </c>
      <c r="E63" s="55">
        <v>5</v>
      </c>
      <c r="F63" s="55"/>
      <c r="G63" s="61"/>
      <c r="H63" s="6" t="s">
        <v>192</v>
      </c>
      <c r="I63" s="533" t="s">
        <v>1439</v>
      </c>
      <c r="J63" s="57">
        <v>510</v>
      </c>
      <c r="K63" s="57">
        <v>70</v>
      </c>
      <c r="L63" s="60" t="s">
        <v>174</v>
      </c>
    </row>
    <row r="64" spans="1:14" ht="24.9" customHeight="1" x14ac:dyDescent="0.4">
      <c r="A64" s="54">
        <v>60</v>
      </c>
      <c r="B64" s="55">
        <v>512</v>
      </c>
      <c r="C64" s="14">
        <v>6</v>
      </c>
      <c r="D64" s="55">
        <v>1</v>
      </c>
      <c r="E64" s="55">
        <v>5</v>
      </c>
      <c r="F64" s="55"/>
      <c r="G64" s="61"/>
      <c r="H64" s="6" t="s">
        <v>193</v>
      </c>
      <c r="I64" s="533" t="s">
        <v>1439</v>
      </c>
      <c r="J64" s="57">
        <v>510</v>
      </c>
      <c r="K64" s="57">
        <v>70</v>
      </c>
      <c r="L64" s="60" t="s">
        <v>174</v>
      </c>
    </row>
    <row r="65" spans="1:14" ht="24.9" customHeight="1" x14ac:dyDescent="0.4">
      <c r="A65" s="54">
        <v>61</v>
      </c>
      <c r="B65" s="55">
        <v>513</v>
      </c>
      <c r="C65" s="14">
        <v>6</v>
      </c>
      <c r="D65" s="55">
        <v>1</v>
      </c>
      <c r="E65" s="55">
        <v>5</v>
      </c>
      <c r="F65" s="55"/>
      <c r="G65" s="61"/>
      <c r="H65" s="6" t="s">
        <v>194</v>
      </c>
      <c r="I65" s="533" t="s">
        <v>1439</v>
      </c>
      <c r="J65" s="57">
        <v>510</v>
      </c>
      <c r="K65" s="57">
        <v>70</v>
      </c>
      <c r="L65" s="60" t="s">
        <v>174</v>
      </c>
    </row>
    <row r="66" spans="1:14" ht="24.9" customHeight="1" x14ac:dyDescent="0.4">
      <c r="A66" s="54">
        <v>62</v>
      </c>
      <c r="B66" s="55">
        <v>514</v>
      </c>
      <c r="C66" s="14">
        <v>6</v>
      </c>
      <c r="D66" s="55">
        <v>1</v>
      </c>
      <c r="E66" s="55">
        <v>5</v>
      </c>
      <c r="F66" s="55"/>
      <c r="G66" s="61"/>
      <c r="H66" s="6" t="s">
        <v>463</v>
      </c>
      <c r="I66" s="533" t="s">
        <v>1439</v>
      </c>
      <c r="J66" s="57">
        <v>510</v>
      </c>
      <c r="K66" s="57">
        <v>70</v>
      </c>
      <c r="L66" s="60" t="s">
        <v>174</v>
      </c>
      <c r="M66" s="1" t="s">
        <v>324</v>
      </c>
    </row>
    <row r="67" spans="1:14" ht="24.9" customHeight="1" x14ac:dyDescent="0.4">
      <c r="A67" s="54">
        <v>63</v>
      </c>
      <c r="B67" s="55">
        <v>515</v>
      </c>
      <c r="C67" s="14">
        <v>6</v>
      </c>
      <c r="D67" s="55">
        <v>1</v>
      </c>
      <c r="E67" s="55">
        <v>5</v>
      </c>
      <c r="F67" s="55"/>
      <c r="G67" s="61"/>
      <c r="H67" s="6" t="s">
        <v>197</v>
      </c>
      <c r="I67" s="533" t="s">
        <v>1439</v>
      </c>
      <c r="J67" s="57">
        <v>510</v>
      </c>
      <c r="K67" s="57">
        <v>70</v>
      </c>
      <c r="L67" s="60" t="s">
        <v>174</v>
      </c>
      <c r="M67" s="1" t="s">
        <v>436</v>
      </c>
    </row>
    <row r="68" spans="1:14" ht="24.9" customHeight="1" x14ac:dyDescent="0.4">
      <c r="A68" s="54">
        <v>64</v>
      </c>
      <c r="B68" s="55">
        <v>516</v>
      </c>
      <c r="C68" s="14">
        <v>6</v>
      </c>
      <c r="D68" s="55">
        <v>1</v>
      </c>
      <c r="E68" s="55">
        <v>5</v>
      </c>
      <c r="F68" s="55"/>
      <c r="G68" s="61"/>
      <c r="H68" s="6" t="s">
        <v>199</v>
      </c>
      <c r="I68" s="533" t="s">
        <v>1439</v>
      </c>
      <c r="J68" s="57">
        <v>510</v>
      </c>
      <c r="K68" s="57">
        <v>70</v>
      </c>
      <c r="L68" s="60" t="s">
        <v>174</v>
      </c>
    </row>
    <row r="69" spans="1:14" ht="24.9" customHeight="1" x14ac:dyDescent="0.4">
      <c r="A69" s="54">
        <v>65</v>
      </c>
      <c r="B69" s="55">
        <v>517</v>
      </c>
      <c r="C69" s="14">
        <v>6</v>
      </c>
      <c r="D69" s="55">
        <v>1</v>
      </c>
      <c r="E69" s="55">
        <v>5</v>
      </c>
      <c r="F69" s="55"/>
      <c r="G69" s="61"/>
      <c r="H69" s="7" t="s">
        <v>200</v>
      </c>
      <c r="I69" s="533" t="s">
        <v>1439</v>
      </c>
      <c r="J69" s="57">
        <v>510</v>
      </c>
      <c r="K69" s="57">
        <v>70</v>
      </c>
      <c r="L69" s="60" t="s">
        <v>174</v>
      </c>
      <c r="N69" s="21"/>
    </row>
    <row r="70" spans="1:14" ht="24.9" customHeight="1" x14ac:dyDescent="0.4">
      <c r="A70" s="54">
        <v>66</v>
      </c>
      <c r="B70" s="55">
        <v>518</v>
      </c>
      <c r="C70" s="14">
        <v>6</v>
      </c>
      <c r="D70" s="55">
        <v>1</v>
      </c>
      <c r="E70" s="55">
        <v>5</v>
      </c>
      <c r="F70" s="55"/>
      <c r="G70" s="228" t="s">
        <v>271</v>
      </c>
      <c r="H70" s="7" t="s">
        <v>272</v>
      </c>
      <c r="I70" s="533" t="s">
        <v>1436</v>
      </c>
      <c r="J70" s="37">
        <v>510</v>
      </c>
      <c r="K70" s="57">
        <v>70</v>
      </c>
      <c r="L70" s="60" t="s">
        <v>150</v>
      </c>
    </row>
    <row r="71" spans="1:14" ht="24.9" customHeight="1" x14ac:dyDescent="0.4">
      <c r="A71" s="54">
        <v>67</v>
      </c>
      <c r="B71" s="55">
        <v>519</v>
      </c>
      <c r="C71" s="14">
        <v>6</v>
      </c>
      <c r="D71" s="55">
        <v>1</v>
      </c>
      <c r="E71" s="55">
        <v>5</v>
      </c>
      <c r="F71" s="55"/>
      <c r="G71" s="228" t="s">
        <v>271</v>
      </c>
      <c r="H71" s="7" t="s">
        <v>270</v>
      </c>
      <c r="I71" s="533" t="s">
        <v>1436</v>
      </c>
      <c r="J71" s="37">
        <v>510</v>
      </c>
      <c r="K71" s="57">
        <v>70</v>
      </c>
      <c r="L71" s="60" t="s">
        <v>150</v>
      </c>
    </row>
    <row r="72" spans="1:14" ht="24.9" customHeight="1" x14ac:dyDescent="0.4">
      <c r="A72" s="54">
        <v>68</v>
      </c>
      <c r="B72" s="55">
        <v>520</v>
      </c>
      <c r="C72" s="14">
        <v>6</v>
      </c>
      <c r="D72" s="55">
        <v>1</v>
      </c>
      <c r="E72" s="55">
        <v>5</v>
      </c>
      <c r="F72" s="55"/>
      <c r="G72" s="228" t="s">
        <v>305</v>
      </c>
      <c r="H72" s="7" t="s">
        <v>304</v>
      </c>
      <c r="I72" s="533" t="s">
        <v>1437</v>
      </c>
      <c r="J72" s="57">
        <v>510</v>
      </c>
      <c r="K72" s="57">
        <v>70</v>
      </c>
      <c r="L72" s="60" t="s">
        <v>150</v>
      </c>
    </row>
    <row r="73" spans="1:14" ht="24.9" customHeight="1" x14ac:dyDescent="0.4">
      <c r="A73" s="54">
        <v>69</v>
      </c>
      <c r="B73" s="55">
        <v>521</v>
      </c>
      <c r="C73" s="14">
        <v>6</v>
      </c>
      <c r="D73" s="55">
        <v>1</v>
      </c>
      <c r="E73" s="55">
        <v>5</v>
      </c>
      <c r="F73" s="55"/>
      <c r="G73" s="228" t="s">
        <v>319</v>
      </c>
      <c r="H73" s="7" t="s">
        <v>320</v>
      </c>
      <c r="I73" s="533" t="s">
        <v>1434</v>
      </c>
      <c r="J73" s="57">
        <v>510</v>
      </c>
      <c r="K73" s="57">
        <v>70</v>
      </c>
      <c r="L73" s="60" t="s">
        <v>321</v>
      </c>
    </row>
    <row r="74" spans="1:14" ht="24.9" customHeight="1" x14ac:dyDescent="0.4">
      <c r="A74" s="54">
        <v>70</v>
      </c>
      <c r="B74" s="55">
        <v>522</v>
      </c>
      <c r="C74" s="14">
        <v>6</v>
      </c>
      <c r="D74" s="55">
        <v>1</v>
      </c>
      <c r="E74" s="55">
        <v>5</v>
      </c>
      <c r="F74" s="55"/>
      <c r="G74" s="228" t="s">
        <v>396</v>
      </c>
      <c r="H74" s="59" t="s">
        <v>395</v>
      </c>
      <c r="I74" s="533" t="s">
        <v>1436</v>
      </c>
      <c r="J74" s="37">
        <v>510</v>
      </c>
      <c r="K74" s="57">
        <v>70</v>
      </c>
      <c r="L74" s="60" t="s">
        <v>174</v>
      </c>
    </row>
    <row r="75" spans="1:14" ht="24.9" customHeight="1" x14ac:dyDescent="0.4">
      <c r="A75" s="54">
        <v>71</v>
      </c>
      <c r="B75" s="55">
        <v>523</v>
      </c>
      <c r="C75" s="14">
        <v>6</v>
      </c>
      <c r="D75" s="55">
        <v>1</v>
      </c>
      <c r="E75" s="55">
        <v>5</v>
      </c>
      <c r="F75" s="55"/>
      <c r="G75" s="228" t="s">
        <v>434</v>
      </c>
      <c r="H75" s="7" t="s">
        <v>435</v>
      </c>
      <c r="I75" s="533" t="s">
        <v>1434</v>
      </c>
      <c r="J75" s="57">
        <v>510</v>
      </c>
      <c r="K75" s="57">
        <v>70</v>
      </c>
      <c r="L75" s="60" t="s">
        <v>150</v>
      </c>
    </row>
    <row r="76" spans="1:14" ht="24.9" customHeight="1" x14ac:dyDescent="0.4">
      <c r="A76" s="54">
        <v>72</v>
      </c>
      <c r="B76" s="55">
        <v>524</v>
      </c>
      <c r="C76" s="14">
        <v>6</v>
      </c>
      <c r="D76" s="55">
        <v>1</v>
      </c>
      <c r="E76" s="55">
        <v>5</v>
      </c>
      <c r="F76" s="55"/>
      <c r="G76" s="228" t="s">
        <v>434</v>
      </c>
      <c r="H76" s="7" t="s">
        <v>1330</v>
      </c>
      <c r="I76" s="533" t="s">
        <v>1434</v>
      </c>
      <c r="J76" s="57">
        <v>510</v>
      </c>
      <c r="K76" s="57">
        <v>70</v>
      </c>
      <c r="L76" s="60" t="s">
        <v>150</v>
      </c>
    </row>
    <row r="77" spans="1:14" ht="24.9" customHeight="1" x14ac:dyDescent="0.4">
      <c r="A77" s="54">
        <v>73</v>
      </c>
      <c r="B77" s="55">
        <v>525</v>
      </c>
      <c r="C77" s="14">
        <v>6</v>
      </c>
      <c r="D77" s="55">
        <v>1</v>
      </c>
      <c r="E77" s="55">
        <v>5</v>
      </c>
      <c r="F77" s="55"/>
      <c r="G77" s="228" t="s">
        <v>871</v>
      </c>
      <c r="H77" s="5" t="s">
        <v>870</v>
      </c>
      <c r="I77" s="533" t="s">
        <v>1437</v>
      </c>
      <c r="J77" s="3">
        <v>510</v>
      </c>
      <c r="K77" s="57">
        <v>70</v>
      </c>
      <c r="L77" s="60" t="s">
        <v>174</v>
      </c>
    </row>
    <row r="78" spans="1:14" ht="24.9" customHeight="1" x14ac:dyDescent="0.4">
      <c r="A78" s="54">
        <v>74</v>
      </c>
      <c r="B78" s="55">
        <v>526</v>
      </c>
      <c r="C78" s="14">
        <v>6</v>
      </c>
      <c r="D78" s="55">
        <v>1</v>
      </c>
      <c r="E78" s="55">
        <v>5</v>
      </c>
      <c r="F78" s="55"/>
      <c r="G78" s="61"/>
      <c r="H78" s="6" t="s">
        <v>179</v>
      </c>
      <c r="I78" s="533" t="s">
        <v>1437</v>
      </c>
      <c r="J78" s="57">
        <v>510</v>
      </c>
      <c r="K78" s="57">
        <v>70</v>
      </c>
      <c r="L78" s="60" t="s">
        <v>174</v>
      </c>
      <c r="N78" s="21"/>
    </row>
    <row r="79" spans="1:14" ht="24.9" customHeight="1" x14ac:dyDescent="0.4">
      <c r="A79" s="54">
        <v>75</v>
      </c>
      <c r="B79" s="55">
        <v>527</v>
      </c>
      <c r="C79" s="14">
        <v>6</v>
      </c>
      <c r="D79" s="55">
        <v>1</v>
      </c>
      <c r="E79" s="55">
        <v>5</v>
      </c>
      <c r="F79" s="55"/>
      <c r="G79" s="228" t="s">
        <v>254</v>
      </c>
      <c r="H79" s="6" t="s">
        <v>180</v>
      </c>
      <c r="I79" s="533" t="s">
        <v>1437</v>
      </c>
      <c r="J79" s="57">
        <v>510</v>
      </c>
      <c r="K79" s="57">
        <v>70</v>
      </c>
      <c r="L79" s="60" t="s">
        <v>174</v>
      </c>
    </row>
    <row r="80" spans="1:14" ht="24.9" customHeight="1" x14ac:dyDescent="0.4">
      <c r="A80" s="54">
        <v>76</v>
      </c>
      <c r="B80" s="55">
        <v>528</v>
      </c>
      <c r="C80" s="14">
        <v>6</v>
      </c>
      <c r="D80" s="55">
        <v>1</v>
      </c>
      <c r="E80" s="55">
        <v>5</v>
      </c>
      <c r="F80" s="55"/>
      <c r="G80" s="61"/>
      <c r="H80" s="6" t="s">
        <v>182</v>
      </c>
      <c r="I80" s="533" t="s">
        <v>1439</v>
      </c>
      <c r="J80" s="57">
        <v>510</v>
      </c>
      <c r="K80" s="57">
        <v>70</v>
      </c>
      <c r="L80" s="60" t="s">
        <v>174</v>
      </c>
    </row>
    <row r="81" spans="1:12" ht="24.9" customHeight="1" x14ac:dyDescent="0.4">
      <c r="A81" s="54">
        <v>77</v>
      </c>
      <c r="B81" s="55">
        <v>529</v>
      </c>
      <c r="C81" s="14">
        <v>6</v>
      </c>
      <c r="D81" s="55">
        <v>1</v>
      </c>
      <c r="E81" s="55">
        <v>5</v>
      </c>
      <c r="F81" s="55"/>
      <c r="G81" s="61"/>
      <c r="H81" s="6" t="s">
        <v>183</v>
      </c>
      <c r="I81" s="533" t="s">
        <v>1439</v>
      </c>
      <c r="J81" s="57">
        <v>510</v>
      </c>
      <c r="K81" s="57">
        <v>70</v>
      </c>
      <c r="L81" s="60" t="s">
        <v>174</v>
      </c>
    </row>
    <row r="82" spans="1:12" ht="24.9" customHeight="1" x14ac:dyDescent="0.4">
      <c r="A82" s="54">
        <v>78</v>
      </c>
      <c r="B82" s="55">
        <v>531</v>
      </c>
      <c r="C82" s="14">
        <v>6</v>
      </c>
      <c r="D82" s="55">
        <v>1</v>
      </c>
      <c r="E82" s="55">
        <v>5</v>
      </c>
      <c r="F82" s="55"/>
      <c r="G82" s="61"/>
      <c r="H82" s="6" t="s">
        <v>195</v>
      </c>
      <c r="I82" s="533" t="s">
        <v>1439</v>
      </c>
      <c r="J82" s="57">
        <v>510</v>
      </c>
      <c r="K82" s="57">
        <v>70</v>
      </c>
      <c r="L82" s="60" t="s">
        <v>174</v>
      </c>
    </row>
    <row r="83" spans="1:12" ht="24.9" customHeight="1" x14ac:dyDescent="0.4">
      <c r="A83" s="54">
        <v>79</v>
      </c>
      <c r="B83" s="55">
        <v>532</v>
      </c>
      <c r="C83" s="14">
        <v>6</v>
      </c>
      <c r="D83" s="55">
        <v>1</v>
      </c>
      <c r="E83" s="55">
        <v>5</v>
      </c>
      <c r="F83" s="55"/>
      <c r="G83" s="61"/>
      <c r="H83" s="6" t="s">
        <v>196</v>
      </c>
      <c r="I83" s="533" t="s">
        <v>1439</v>
      </c>
      <c r="J83" s="57">
        <v>510</v>
      </c>
      <c r="K83" s="57">
        <v>70</v>
      </c>
      <c r="L83" s="60" t="s">
        <v>174</v>
      </c>
    </row>
    <row r="84" spans="1:12" ht="24.9" customHeight="1" x14ac:dyDescent="0.4">
      <c r="A84" s="54">
        <v>80</v>
      </c>
      <c r="B84" s="55">
        <v>533</v>
      </c>
      <c r="C84" s="14">
        <v>6</v>
      </c>
      <c r="D84" s="55">
        <v>1</v>
      </c>
      <c r="E84" s="55">
        <v>5</v>
      </c>
      <c r="F84" s="55"/>
      <c r="G84" s="61"/>
      <c r="H84" s="6" t="s">
        <v>198</v>
      </c>
      <c r="I84" s="533" t="s">
        <v>1439</v>
      </c>
      <c r="J84" s="57">
        <v>510</v>
      </c>
      <c r="K84" s="57">
        <v>70</v>
      </c>
      <c r="L84" s="60" t="s">
        <v>174</v>
      </c>
    </row>
    <row r="85" spans="1:12" ht="24.9" customHeight="1" x14ac:dyDescent="0.4">
      <c r="A85" s="54">
        <v>81</v>
      </c>
      <c r="B85" s="55">
        <v>534</v>
      </c>
      <c r="C85" s="14">
        <v>6</v>
      </c>
      <c r="D85" s="55">
        <v>1</v>
      </c>
      <c r="E85" s="55">
        <v>5</v>
      </c>
      <c r="F85" s="55"/>
      <c r="G85" s="228" t="s">
        <v>316</v>
      </c>
      <c r="H85" s="5" t="s">
        <v>315</v>
      </c>
      <c r="I85" s="533" t="s">
        <v>1436</v>
      </c>
      <c r="J85" s="37">
        <v>510</v>
      </c>
      <c r="K85" s="57">
        <v>70</v>
      </c>
      <c r="L85" s="60" t="s">
        <v>174</v>
      </c>
    </row>
    <row r="86" spans="1:12" ht="24.9" customHeight="1" x14ac:dyDescent="0.4">
      <c r="A86" s="54">
        <v>82</v>
      </c>
      <c r="B86" s="55">
        <v>535</v>
      </c>
      <c r="C86" s="14">
        <v>6</v>
      </c>
      <c r="D86" s="55">
        <v>1</v>
      </c>
      <c r="E86" s="55">
        <v>5</v>
      </c>
      <c r="F86" s="55"/>
      <c r="G86" s="228" t="s">
        <v>396</v>
      </c>
      <c r="H86" s="85" t="s">
        <v>394</v>
      </c>
      <c r="I86" s="533" t="s">
        <v>1436</v>
      </c>
      <c r="J86" s="38">
        <v>510</v>
      </c>
      <c r="K86" s="57">
        <v>70</v>
      </c>
      <c r="L86" s="60" t="s">
        <v>174</v>
      </c>
    </row>
    <row r="87" spans="1:12" ht="24.9" customHeight="1" x14ac:dyDescent="0.4">
      <c r="A87" s="255">
        <v>83</v>
      </c>
      <c r="B87" s="256">
        <v>536</v>
      </c>
      <c r="C87" s="14">
        <v>6</v>
      </c>
      <c r="D87" s="256">
        <v>6</v>
      </c>
      <c r="E87" s="256">
        <v>0</v>
      </c>
      <c r="F87" s="256"/>
      <c r="G87" s="545"/>
      <c r="H87" s="547" t="s">
        <v>465</v>
      </c>
      <c r="I87" s="550" t="s">
        <v>1439</v>
      </c>
      <c r="J87" s="257">
        <v>480</v>
      </c>
      <c r="K87" s="257">
        <v>70</v>
      </c>
      <c r="L87" s="258" t="s">
        <v>325</v>
      </c>
    </row>
    <row r="88" spans="1:12" ht="24.9" customHeight="1" x14ac:dyDescent="0.4">
      <c r="A88" s="244" t="s">
        <v>134</v>
      </c>
      <c r="B88" s="120">
        <f>COUNTA(B5:B87)</f>
        <v>83</v>
      </c>
      <c r="C88" s="119">
        <f>SUM(C5:C87)</f>
        <v>498</v>
      </c>
      <c r="D88" s="119">
        <f>SUM(D5:D87)</f>
        <v>93</v>
      </c>
      <c r="E88" s="119">
        <f>SUM(E5:E87)</f>
        <v>405</v>
      </c>
      <c r="F88" s="120"/>
      <c r="G88" s="120"/>
      <c r="H88" s="120"/>
      <c r="I88" s="120"/>
      <c r="J88" s="120"/>
      <c r="K88" s="120"/>
      <c r="L88" s="127"/>
    </row>
    <row r="90" spans="1:12" s="49" customFormat="1" ht="75.8" customHeight="1" x14ac:dyDescent="0.4">
      <c r="A90" s="582" t="s">
        <v>1466</v>
      </c>
      <c r="B90" s="576"/>
      <c r="C90" s="576"/>
      <c r="D90" s="576"/>
      <c r="E90" s="576"/>
      <c r="F90" s="576"/>
      <c r="G90" s="576"/>
      <c r="H90" s="576"/>
      <c r="I90" s="576"/>
      <c r="J90" s="576"/>
      <c r="K90" s="576"/>
      <c r="L90" s="576"/>
    </row>
    <row r="91" spans="1:12" ht="27.25" customHeight="1" x14ac:dyDescent="0.4">
      <c r="A91" s="54">
        <v>78</v>
      </c>
      <c r="B91" s="55">
        <v>530</v>
      </c>
      <c r="C91" s="15">
        <v>6</v>
      </c>
      <c r="D91" s="55">
        <v>1</v>
      </c>
      <c r="E91" s="55">
        <v>5</v>
      </c>
      <c r="F91" s="55"/>
      <c r="G91" s="61"/>
      <c r="H91" s="6" t="s">
        <v>185</v>
      </c>
      <c r="I91" s="2" t="s">
        <v>16</v>
      </c>
      <c r="J91" s="57">
        <v>480</v>
      </c>
      <c r="K91" s="57">
        <v>70</v>
      </c>
      <c r="L91" s="60" t="s">
        <v>184</v>
      </c>
    </row>
  </sheetData>
  <autoFilter ref="A4:N87">
    <sortState ref="A5:N88">
      <sortCondition ref="A4:A87"/>
    </sortState>
  </autoFilter>
  <sortState ref="A6:L89">
    <sortCondition ref="B6:B89"/>
  </sortState>
  <mergeCells count="4">
    <mergeCell ref="A90:L90"/>
    <mergeCell ref="A1:L1"/>
    <mergeCell ref="J2:L2"/>
    <mergeCell ref="A3:I3"/>
  </mergeCells>
  <phoneticPr fontId="2" type="noConversion"/>
  <pageMargins left="0.47244094488188981" right="0.62992125984251968" top="0.55118110236220474" bottom="0.31496062992125984" header="0.31496062992125984" footer="0.31496062992125984"/>
  <pageSetup paperSize="9" scale="62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60"/>
  <sheetViews>
    <sheetView view="pageBreakPreview" zoomScaleNormal="100" zoomScaleSheetLayoutView="100" workbookViewId="0">
      <selection activeCell="H14" sqref="H14:H18"/>
    </sheetView>
  </sheetViews>
  <sheetFormatPr defaultColWidth="9" defaultRowHeight="18.2" x14ac:dyDescent="0.4"/>
  <cols>
    <col min="1" max="1" width="6.69921875" style="11" bestFit="1" customWidth="1"/>
    <col min="2" max="2" width="5.19921875" style="11" bestFit="1" customWidth="1"/>
    <col min="3" max="3" width="6" style="11" bestFit="1" customWidth="1"/>
    <col min="4" max="4" width="5.19921875" style="11" bestFit="1" customWidth="1"/>
    <col min="5" max="5" width="6" style="11" bestFit="1" customWidth="1"/>
    <col min="6" max="6" width="5.19921875" style="11" bestFit="1" customWidth="1"/>
    <col min="7" max="7" width="18.09765625" style="9" customWidth="1"/>
    <col min="8" max="8" width="47.09765625" style="1" customWidth="1"/>
    <col min="9" max="11" width="9" style="1"/>
    <col min="12" max="12" width="7.69921875" style="1" customWidth="1"/>
    <col min="13" max="13" width="54.8984375" style="21" bestFit="1" customWidth="1"/>
    <col min="14" max="16384" width="9" style="1"/>
  </cols>
  <sheetData>
    <row r="1" spans="1:14" ht="31.95" x14ac:dyDescent="0.4">
      <c r="A1" s="580" t="s">
        <v>291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</row>
    <row r="2" spans="1:14" ht="21.3" x14ac:dyDescent="0.4">
      <c r="A2" s="1"/>
      <c r="B2" s="1"/>
      <c r="C2" s="25"/>
      <c r="D2" s="25"/>
      <c r="E2" s="25"/>
      <c r="F2" s="25"/>
      <c r="G2" s="22"/>
      <c r="H2" s="21"/>
      <c r="I2" s="21"/>
      <c r="J2" s="590" t="s">
        <v>1467</v>
      </c>
      <c r="K2" s="590"/>
      <c r="L2" s="590"/>
    </row>
    <row r="3" spans="1:14" ht="20.2" customHeight="1" x14ac:dyDescent="0.4">
      <c r="A3" s="581" t="s">
        <v>1352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</row>
    <row r="4" spans="1:14" s="9" customFormat="1" ht="21" customHeight="1" x14ac:dyDescent="0.4">
      <c r="A4" s="607" t="s">
        <v>225</v>
      </c>
      <c r="B4" s="609" t="s">
        <v>226</v>
      </c>
      <c r="C4" s="609" t="s">
        <v>227</v>
      </c>
      <c r="D4" s="611" t="s">
        <v>228</v>
      </c>
      <c r="E4" s="611"/>
      <c r="F4" s="611"/>
      <c r="G4" s="611"/>
      <c r="H4" s="604" t="s">
        <v>229</v>
      </c>
      <c r="I4" s="604" t="s">
        <v>230</v>
      </c>
      <c r="J4" s="604" t="s">
        <v>231</v>
      </c>
      <c r="K4" s="604"/>
      <c r="L4" s="613" t="s">
        <v>232</v>
      </c>
      <c r="M4" s="22"/>
    </row>
    <row r="5" spans="1:14" s="9" customFormat="1" ht="21" customHeight="1" x14ac:dyDescent="0.4">
      <c r="A5" s="608"/>
      <c r="B5" s="610"/>
      <c r="C5" s="610"/>
      <c r="D5" s="317" t="s">
        <v>233</v>
      </c>
      <c r="E5" s="317" t="s">
        <v>234</v>
      </c>
      <c r="F5" s="612" t="s">
        <v>235</v>
      </c>
      <c r="G5" s="612"/>
      <c r="H5" s="612"/>
      <c r="I5" s="612"/>
      <c r="J5" s="318" t="s">
        <v>236</v>
      </c>
      <c r="K5" s="318" t="s">
        <v>237</v>
      </c>
      <c r="L5" s="614"/>
      <c r="M5" s="22"/>
    </row>
    <row r="6" spans="1:14" ht="35.1" customHeight="1" x14ac:dyDescent="0.4">
      <c r="A6" s="298">
        <v>1</v>
      </c>
      <c r="B6" s="313">
        <v>251</v>
      </c>
      <c r="C6" s="115">
        <v>10</v>
      </c>
      <c r="D6" s="115">
        <v>1</v>
      </c>
      <c r="E6" s="115">
        <v>9</v>
      </c>
      <c r="F6" s="115"/>
      <c r="G6" s="300" t="s">
        <v>211</v>
      </c>
      <c r="H6" s="114" t="s">
        <v>352</v>
      </c>
      <c r="I6" s="117" t="s">
        <v>109</v>
      </c>
      <c r="J6" s="117">
        <v>470</v>
      </c>
      <c r="K6" s="117">
        <v>70</v>
      </c>
      <c r="L6" s="116" t="s">
        <v>127</v>
      </c>
      <c r="M6" s="48"/>
    </row>
    <row r="7" spans="1:14" ht="35.1" customHeight="1" x14ac:dyDescent="0.4">
      <c r="A7" s="298">
        <v>2</v>
      </c>
      <c r="B7" s="313">
        <v>253</v>
      </c>
      <c r="C7" s="115">
        <v>8</v>
      </c>
      <c r="D7" s="115">
        <v>1</v>
      </c>
      <c r="E7" s="115">
        <v>7</v>
      </c>
      <c r="F7" s="115"/>
      <c r="G7" s="300" t="s">
        <v>211</v>
      </c>
      <c r="H7" s="114" t="s">
        <v>360</v>
      </c>
      <c r="I7" s="117" t="s">
        <v>111</v>
      </c>
      <c r="J7" s="117">
        <v>470</v>
      </c>
      <c r="K7" s="117">
        <v>70</v>
      </c>
      <c r="L7" s="116" t="s">
        <v>127</v>
      </c>
      <c r="M7" s="48"/>
    </row>
    <row r="8" spans="1:14" s="58" customFormat="1" ht="35.1" customHeight="1" x14ac:dyDescent="0.4">
      <c r="A8" s="298">
        <v>3</v>
      </c>
      <c r="B8" s="313">
        <v>254</v>
      </c>
      <c r="C8" s="115">
        <v>5</v>
      </c>
      <c r="D8" s="115">
        <v>1</v>
      </c>
      <c r="E8" s="115">
        <v>4</v>
      </c>
      <c r="F8" s="115"/>
      <c r="G8" s="300"/>
      <c r="H8" s="113" t="s">
        <v>1351</v>
      </c>
      <c r="I8" s="117" t="s">
        <v>112</v>
      </c>
      <c r="J8" s="117">
        <v>535</v>
      </c>
      <c r="K8" s="117">
        <v>70</v>
      </c>
      <c r="L8" s="116" t="s">
        <v>184</v>
      </c>
      <c r="M8" s="481"/>
    </row>
    <row r="9" spans="1:14" ht="35.1" customHeight="1" x14ac:dyDescent="0.4">
      <c r="A9" s="365">
        <v>4</v>
      </c>
      <c r="B9" s="313">
        <v>256</v>
      </c>
      <c r="C9" s="115">
        <v>4</v>
      </c>
      <c r="D9" s="115">
        <v>1</v>
      </c>
      <c r="E9" s="115">
        <v>3</v>
      </c>
      <c r="F9" s="115"/>
      <c r="G9" s="69" t="s">
        <v>274</v>
      </c>
      <c r="H9" s="113" t="s">
        <v>355</v>
      </c>
      <c r="I9" s="117" t="s">
        <v>257</v>
      </c>
      <c r="J9" s="117">
        <v>535</v>
      </c>
      <c r="K9" s="117">
        <v>70</v>
      </c>
      <c r="L9" s="116" t="s">
        <v>246</v>
      </c>
    </row>
    <row r="10" spans="1:14" ht="35.1" customHeight="1" x14ac:dyDescent="0.4">
      <c r="A10" s="519">
        <v>5</v>
      </c>
      <c r="B10" s="518">
        <v>259</v>
      </c>
      <c r="C10" s="65">
        <v>5</v>
      </c>
      <c r="D10" s="65">
        <v>1</v>
      </c>
      <c r="E10" s="65">
        <v>4</v>
      </c>
      <c r="F10" s="65"/>
      <c r="G10" s="522"/>
      <c r="H10" s="493" t="s">
        <v>1368</v>
      </c>
      <c r="I10" s="17" t="s">
        <v>32</v>
      </c>
      <c r="J10" s="17">
        <v>535</v>
      </c>
      <c r="K10" s="17">
        <v>70</v>
      </c>
      <c r="L10" s="40" t="s">
        <v>127</v>
      </c>
    </row>
    <row r="11" spans="1:14" s="20" customFormat="1" ht="25.55" customHeight="1" x14ac:dyDescent="0.4">
      <c r="A11" s="605" t="s">
        <v>238</v>
      </c>
      <c r="B11" s="606"/>
      <c r="C11" s="120">
        <f>SUM(C6:C10)</f>
        <v>32</v>
      </c>
      <c r="D11" s="120">
        <f>SUM(D6:D10)</f>
        <v>5</v>
      </c>
      <c r="E11" s="120">
        <f>SUM(E6:E10)</f>
        <v>27</v>
      </c>
      <c r="F11" s="120">
        <f ca="1">SUM(F6:F19)</f>
        <v>0</v>
      </c>
      <c r="G11" s="319"/>
      <c r="H11" s="320"/>
      <c r="I11" s="321"/>
      <c r="J11" s="322"/>
      <c r="K11" s="304"/>
      <c r="L11" s="323"/>
      <c r="M11"/>
      <c r="N11"/>
    </row>
    <row r="12" spans="1:14" ht="70.45" customHeight="1" x14ac:dyDescent="0.4">
      <c r="A12" s="582" t="s">
        <v>1468</v>
      </c>
      <c r="B12" s="582"/>
      <c r="C12" s="582"/>
      <c r="D12" s="582"/>
      <c r="E12" s="582"/>
      <c r="F12" s="582"/>
      <c r="G12" s="582"/>
      <c r="H12" s="582"/>
      <c r="I12" s="582"/>
      <c r="J12" s="582"/>
      <c r="K12" s="582"/>
      <c r="L12" s="582"/>
    </row>
    <row r="13" spans="1:14" ht="35.1" x14ac:dyDescent="0.4">
      <c r="A13" s="588" t="s">
        <v>857</v>
      </c>
      <c r="B13" s="588"/>
      <c r="C13" s="588"/>
      <c r="D13" s="588"/>
      <c r="E13" s="588"/>
      <c r="F13" s="588"/>
      <c r="G13" s="588"/>
      <c r="H13" s="588"/>
      <c r="I13" s="588"/>
      <c r="J13" s="588"/>
      <c r="K13" s="588"/>
      <c r="L13" s="588"/>
    </row>
    <row r="14" spans="1:14" ht="35.1" customHeight="1" x14ac:dyDescent="0.4">
      <c r="A14" s="359">
        <v>1</v>
      </c>
      <c r="B14" s="360">
        <v>255</v>
      </c>
      <c r="C14" s="314">
        <v>8</v>
      </c>
      <c r="D14" s="314">
        <v>1</v>
      </c>
      <c r="E14" s="314">
        <v>7</v>
      </c>
      <c r="F14" s="314"/>
      <c r="G14" s="358" t="s">
        <v>211</v>
      </c>
      <c r="H14" s="324" t="s">
        <v>354</v>
      </c>
      <c r="I14" s="315" t="s">
        <v>32</v>
      </c>
      <c r="J14" s="315">
        <v>470</v>
      </c>
      <c r="K14" s="315">
        <v>70</v>
      </c>
      <c r="L14" s="316" t="s">
        <v>127</v>
      </c>
    </row>
    <row r="15" spans="1:14" ht="35.1" customHeight="1" x14ac:dyDescent="0.4">
      <c r="A15" s="464">
        <v>2</v>
      </c>
      <c r="B15" s="520">
        <v>261</v>
      </c>
      <c r="C15" s="115">
        <v>5</v>
      </c>
      <c r="D15" s="115">
        <v>1</v>
      </c>
      <c r="E15" s="115">
        <v>4</v>
      </c>
      <c r="F15" s="115"/>
      <c r="G15" s="521"/>
      <c r="H15" s="114" t="s">
        <v>358</v>
      </c>
      <c r="I15" s="117" t="s">
        <v>107</v>
      </c>
      <c r="J15" s="117">
        <v>535</v>
      </c>
      <c r="K15" s="117">
        <v>70</v>
      </c>
      <c r="L15" s="116" t="s">
        <v>184</v>
      </c>
    </row>
    <row r="16" spans="1:14" ht="35.1" customHeight="1" x14ac:dyDescent="0.4">
      <c r="A16" s="464">
        <v>3</v>
      </c>
      <c r="B16" s="520">
        <v>262</v>
      </c>
      <c r="C16" s="28">
        <v>10</v>
      </c>
      <c r="D16" s="28">
        <v>0</v>
      </c>
      <c r="E16" s="28">
        <v>5</v>
      </c>
      <c r="F16" s="28">
        <v>5</v>
      </c>
      <c r="G16" s="523" t="s">
        <v>275</v>
      </c>
      <c r="H16" s="251" t="s">
        <v>359</v>
      </c>
      <c r="I16" s="117" t="s">
        <v>216</v>
      </c>
      <c r="J16" s="117">
        <v>470</v>
      </c>
      <c r="K16" s="117">
        <v>70</v>
      </c>
      <c r="L16" s="116" t="s">
        <v>184</v>
      </c>
    </row>
    <row r="17" spans="1:13" ht="35.1" customHeight="1" x14ac:dyDescent="0.4">
      <c r="A17" s="464">
        <v>4</v>
      </c>
      <c r="B17" s="520">
        <v>258</v>
      </c>
      <c r="C17" s="115">
        <v>8</v>
      </c>
      <c r="D17" s="115">
        <v>1</v>
      </c>
      <c r="E17" s="115">
        <v>7</v>
      </c>
      <c r="F17" s="115"/>
      <c r="G17" s="521" t="s">
        <v>211</v>
      </c>
      <c r="H17" s="114" t="s">
        <v>356</v>
      </c>
      <c r="I17" s="117" t="s">
        <v>112</v>
      </c>
      <c r="J17" s="117">
        <v>470</v>
      </c>
      <c r="K17" s="117">
        <v>70</v>
      </c>
      <c r="L17" s="116" t="s">
        <v>127</v>
      </c>
    </row>
    <row r="18" spans="1:13" ht="35.1" customHeight="1" x14ac:dyDescent="0.4">
      <c r="A18" s="464">
        <v>5</v>
      </c>
      <c r="B18" s="520">
        <v>252</v>
      </c>
      <c r="C18" s="115">
        <v>10</v>
      </c>
      <c r="D18" s="115">
        <v>1</v>
      </c>
      <c r="E18" s="115">
        <v>9</v>
      </c>
      <c r="F18" s="115"/>
      <c r="G18" s="441" t="s">
        <v>215</v>
      </c>
      <c r="H18" s="114" t="s">
        <v>353</v>
      </c>
      <c r="I18" s="117" t="s">
        <v>110</v>
      </c>
      <c r="J18" s="117">
        <v>470</v>
      </c>
      <c r="K18" s="117">
        <v>70</v>
      </c>
      <c r="L18" s="116" t="s">
        <v>127</v>
      </c>
    </row>
    <row r="19" spans="1:13" s="20" customFormat="1" ht="35.1" customHeight="1" x14ac:dyDescent="0.4">
      <c r="A19" s="519">
        <v>6</v>
      </c>
      <c r="B19" s="518">
        <v>260</v>
      </c>
      <c r="C19" s="65">
        <v>8</v>
      </c>
      <c r="D19" s="65">
        <v>1</v>
      </c>
      <c r="E19" s="65">
        <v>7</v>
      </c>
      <c r="F19" s="65"/>
      <c r="G19" s="522" t="s">
        <v>211</v>
      </c>
      <c r="H19" s="16" t="s">
        <v>357</v>
      </c>
      <c r="I19" s="17" t="s">
        <v>106</v>
      </c>
      <c r="J19" s="17">
        <v>470</v>
      </c>
      <c r="K19" s="17">
        <v>70</v>
      </c>
      <c r="L19" s="40" t="s">
        <v>127</v>
      </c>
      <c r="M19" s="45"/>
    </row>
    <row r="20" spans="1:13" ht="35.1" customHeight="1" x14ac:dyDescent="0.4">
      <c r="A20" s="464">
        <v>7</v>
      </c>
      <c r="B20" s="520">
        <v>250</v>
      </c>
      <c r="C20" s="115">
        <v>12</v>
      </c>
      <c r="D20" s="115">
        <v>1</v>
      </c>
      <c r="E20" s="115">
        <v>11</v>
      </c>
      <c r="F20" s="115"/>
      <c r="G20" s="521" t="s">
        <v>211</v>
      </c>
      <c r="H20" s="114" t="s">
        <v>836</v>
      </c>
      <c r="I20" s="117" t="s">
        <v>1455</v>
      </c>
      <c r="J20" s="117">
        <v>470</v>
      </c>
      <c r="K20" s="117">
        <v>70</v>
      </c>
      <c r="L20" s="116" t="s">
        <v>127</v>
      </c>
    </row>
    <row r="21" spans="1:13" ht="35.1" customHeight="1" x14ac:dyDescent="0.4">
      <c r="A21" s="482">
        <v>8</v>
      </c>
      <c r="B21" s="229">
        <v>257</v>
      </c>
      <c r="C21" s="526">
        <v>0</v>
      </c>
      <c r="D21" s="526">
        <v>0</v>
      </c>
      <c r="E21" s="526">
        <v>0</v>
      </c>
      <c r="F21" s="526"/>
      <c r="G21" s="527"/>
      <c r="H21" s="528" t="s">
        <v>1369</v>
      </c>
      <c r="I21" s="24"/>
      <c r="J21" s="24"/>
      <c r="K21" s="24"/>
      <c r="L21" s="46"/>
      <c r="M21" s="481" t="s">
        <v>878</v>
      </c>
    </row>
    <row r="22" spans="1:13" ht="35.1" customHeight="1" x14ac:dyDescent="0.4"/>
    <row r="23" spans="1:13" ht="25.55" customHeight="1" x14ac:dyDescent="0.4">
      <c r="G23" s="297"/>
    </row>
    <row r="24" spans="1:13" ht="25.55" customHeight="1" x14ac:dyDescent="0.4">
      <c r="G24" s="297"/>
    </row>
    <row r="25" spans="1:13" ht="25.55" customHeight="1" x14ac:dyDescent="0.4">
      <c r="G25" s="297"/>
    </row>
    <row r="26" spans="1:13" ht="25.55" customHeight="1" x14ac:dyDescent="0.4">
      <c r="G26" s="297"/>
    </row>
    <row r="27" spans="1:13" ht="25.55" customHeight="1" x14ac:dyDescent="0.4">
      <c r="G27" s="297"/>
    </row>
    <row r="28" spans="1:13" ht="25.55" customHeight="1" x14ac:dyDescent="0.4">
      <c r="G28" s="297"/>
    </row>
    <row r="29" spans="1:13" ht="25.55" customHeight="1" x14ac:dyDescent="0.4">
      <c r="G29" s="297"/>
    </row>
    <row r="30" spans="1:13" ht="25.55" customHeight="1" x14ac:dyDescent="0.4">
      <c r="G30" s="297"/>
    </row>
    <row r="31" spans="1:13" ht="25.55" customHeight="1" x14ac:dyDescent="0.4">
      <c r="G31" s="297"/>
    </row>
    <row r="32" spans="1:13" ht="25.55" customHeight="1" x14ac:dyDescent="0.4">
      <c r="G32" s="297"/>
    </row>
    <row r="33" spans="7:7" ht="25.55" customHeight="1" x14ac:dyDescent="0.4">
      <c r="G33" s="297"/>
    </row>
    <row r="34" spans="7:7" ht="25.55" customHeight="1" x14ac:dyDescent="0.4">
      <c r="G34" s="297"/>
    </row>
    <row r="35" spans="7:7" ht="25.55" customHeight="1" x14ac:dyDescent="0.4">
      <c r="G35" s="297"/>
    </row>
    <row r="36" spans="7:7" ht="25.55" customHeight="1" x14ac:dyDescent="0.4">
      <c r="G36" s="297"/>
    </row>
    <row r="37" spans="7:7" ht="25.55" customHeight="1" x14ac:dyDescent="0.4">
      <c r="G37" s="297"/>
    </row>
    <row r="38" spans="7:7" ht="25.55" customHeight="1" x14ac:dyDescent="0.4"/>
    <row r="39" spans="7:7" ht="25.55" customHeight="1" x14ac:dyDescent="0.4"/>
    <row r="40" spans="7:7" ht="25.55" customHeight="1" x14ac:dyDescent="0.4"/>
    <row r="41" spans="7:7" ht="25.55" customHeight="1" x14ac:dyDescent="0.4"/>
    <row r="42" spans="7:7" ht="25.55" customHeight="1" x14ac:dyDescent="0.4"/>
    <row r="43" spans="7:7" ht="25.55" customHeight="1" x14ac:dyDescent="0.4"/>
    <row r="44" spans="7:7" ht="25.55" customHeight="1" x14ac:dyDescent="0.4"/>
    <row r="45" spans="7:7" ht="25.55" customHeight="1" x14ac:dyDescent="0.4"/>
    <row r="46" spans="7:7" ht="25.55" customHeight="1" x14ac:dyDescent="0.4"/>
    <row r="47" spans="7:7" ht="25.55" customHeight="1" x14ac:dyDescent="0.4"/>
    <row r="48" spans="7:7" ht="25.55" customHeight="1" x14ac:dyDescent="0.4"/>
    <row r="49" ht="25.55" customHeight="1" x14ac:dyDescent="0.4"/>
    <row r="50" ht="25.55" customHeight="1" x14ac:dyDescent="0.4"/>
    <row r="51" ht="25.55" customHeight="1" x14ac:dyDescent="0.4"/>
    <row r="52" ht="25.55" customHeight="1" x14ac:dyDescent="0.4"/>
    <row r="53" ht="25.55" customHeight="1" x14ac:dyDescent="0.4"/>
    <row r="54" ht="25.55" customHeight="1" x14ac:dyDescent="0.4"/>
    <row r="55" ht="25.55" customHeight="1" x14ac:dyDescent="0.4"/>
    <row r="56" ht="25.55" customHeight="1" x14ac:dyDescent="0.4"/>
    <row r="57" ht="25.55" customHeight="1" x14ac:dyDescent="0.4"/>
    <row r="58" ht="25.55" customHeight="1" x14ac:dyDescent="0.4"/>
    <row r="59" ht="25.55" customHeight="1" x14ac:dyDescent="0.4"/>
    <row r="60" ht="25.55" customHeight="1" x14ac:dyDescent="0.4"/>
  </sheetData>
  <mergeCells count="15">
    <mergeCell ref="A13:L13"/>
    <mergeCell ref="J4:K4"/>
    <mergeCell ref="A11:B11"/>
    <mergeCell ref="A12:L12"/>
    <mergeCell ref="A1:L1"/>
    <mergeCell ref="J2:L2"/>
    <mergeCell ref="A3:L3"/>
    <mergeCell ref="A4:A5"/>
    <mergeCell ref="B4:B5"/>
    <mergeCell ref="C4:C5"/>
    <mergeCell ref="D4:G4"/>
    <mergeCell ref="H4:H5"/>
    <mergeCell ref="I4:I5"/>
    <mergeCell ref="L4:L5"/>
    <mergeCell ref="F5:G5"/>
  </mergeCells>
  <phoneticPr fontId="5" type="noConversion"/>
  <pageMargins left="0.4" right="0.38" top="0.74803149606299213" bottom="0.51181102362204722" header="0.31496062992125984" footer="0.31496062992125984"/>
  <pageSetup paperSize="9" scale="6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53"/>
  <sheetViews>
    <sheetView view="pageBreakPreview" zoomScaleNormal="100" zoomScaleSheetLayoutView="100" workbookViewId="0">
      <selection activeCell="H18" sqref="H18"/>
    </sheetView>
  </sheetViews>
  <sheetFormatPr defaultColWidth="9" defaultRowHeight="18.2" x14ac:dyDescent="0.4"/>
  <cols>
    <col min="1" max="1" width="6.69921875" style="11" bestFit="1" customWidth="1"/>
    <col min="2" max="2" width="5.5" style="11" bestFit="1" customWidth="1"/>
    <col min="3" max="3" width="6" style="11" bestFit="1" customWidth="1"/>
    <col min="4" max="4" width="5.19921875" style="11" bestFit="1" customWidth="1"/>
    <col min="5" max="5" width="6" style="11" bestFit="1" customWidth="1"/>
    <col min="6" max="6" width="5.19921875" style="11" bestFit="1" customWidth="1"/>
    <col min="7" max="7" width="18.09765625" style="128" customWidth="1"/>
    <col min="8" max="8" width="46.19921875" style="1" customWidth="1"/>
    <col min="9" max="11" width="9" style="1"/>
    <col min="12" max="12" width="7.09765625" style="1" bestFit="1" customWidth="1"/>
    <col min="13" max="13" width="27.19921875" style="1" bestFit="1" customWidth="1"/>
    <col min="14" max="16384" width="9" style="1"/>
  </cols>
  <sheetData>
    <row r="1" spans="1:12" ht="31.95" x14ac:dyDescent="0.4">
      <c r="A1" s="580" t="s">
        <v>291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</row>
    <row r="2" spans="1:12" ht="18" customHeight="1" x14ac:dyDescent="0.4">
      <c r="A2" s="1"/>
      <c r="B2" s="1"/>
      <c r="C2" s="25"/>
      <c r="D2" s="25"/>
      <c r="E2" s="25"/>
      <c r="F2" s="25"/>
      <c r="G2" s="22"/>
      <c r="H2" s="21"/>
      <c r="I2" s="21"/>
      <c r="J2" s="590" t="s">
        <v>1469</v>
      </c>
      <c r="K2" s="590"/>
      <c r="L2" s="590"/>
    </row>
    <row r="3" spans="1:12" ht="24.75" customHeight="1" x14ac:dyDescent="0.4">
      <c r="A3" s="581" t="s">
        <v>1353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</row>
    <row r="4" spans="1:12" s="128" customFormat="1" ht="24.9" customHeight="1" x14ac:dyDescent="0.4">
      <c r="A4" s="607" t="s">
        <v>129</v>
      </c>
      <c r="B4" s="609" t="s">
        <v>138</v>
      </c>
      <c r="C4" s="609" t="s">
        <v>133</v>
      </c>
      <c r="D4" s="611" t="s">
        <v>140</v>
      </c>
      <c r="E4" s="611"/>
      <c r="F4" s="611"/>
      <c r="G4" s="611"/>
      <c r="H4" s="604" t="s">
        <v>0</v>
      </c>
      <c r="I4" s="604" t="s">
        <v>142</v>
      </c>
      <c r="J4" s="604" t="s">
        <v>2</v>
      </c>
      <c r="K4" s="604"/>
      <c r="L4" s="613" t="s">
        <v>3</v>
      </c>
    </row>
    <row r="5" spans="1:12" s="128" customFormat="1" ht="24.9" customHeight="1" x14ac:dyDescent="0.4">
      <c r="A5" s="618"/>
      <c r="B5" s="619"/>
      <c r="C5" s="619"/>
      <c r="D5" s="129" t="s">
        <v>131</v>
      </c>
      <c r="E5" s="129" t="s">
        <v>132</v>
      </c>
      <c r="F5" s="616" t="s">
        <v>146</v>
      </c>
      <c r="G5" s="616"/>
      <c r="H5" s="616"/>
      <c r="I5" s="616"/>
      <c r="J5" s="130" t="s">
        <v>4</v>
      </c>
      <c r="K5" s="130" t="s">
        <v>5</v>
      </c>
      <c r="L5" s="615"/>
    </row>
    <row r="6" spans="1:12" s="128" customFormat="1" ht="24.9" customHeight="1" x14ac:dyDescent="0.4">
      <c r="A6" s="225">
        <v>1</v>
      </c>
      <c r="B6" s="226">
        <v>350</v>
      </c>
      <c r="C6" s="18">
        <v>10</v>
      </c>
      <c r="D6" s="19">
        <v>1</v>
      </c>
      <c r="E6" s="19">
        <f t="shared" ref="E6:E17" si="0">SUM(C6-D6)</f>
        <v>9</v>
      </c>
      <c r="F6" s="28"/>
      <c r="G6" s="72" t="s">
        <v>211</v>
      </c>
      <c r="H6" s="16" t="s">
        <v>361</v>
      </c>
      <c r="I6" s="17" t="s">
        <v>119</v>
      </c>
      <c r="J6" s="17">
        <v>470</v>
      </c>
      <c r="K6" s="17">
        <v>70</v>
      </c>
      <c r="L6" s="40" t="s">
        <v>184</v>
      </c>
    </row>
    <row r="7" spans="1:12" ht="24.9" customHeight="1" x14ac:dyDescent="0.4">
      <c r="A7" s="299">
        <v>2</v>
      </c>
      <c r="B7" s="226">
        <v>352</v>
      </c>
      <c r="C7" s="18">
        <v>4</v>
      </c>
      <c r="D7" s="19">
        <v>1</v>
      </c>
      <c r="E7" s="19">
        <f t="shared" si="0"/>
        <v>3</v>
      </c>
      <c r="F7" s="28"/>
      <c r="G7" s="118" t="s">
        <v>219</v>
      </c>
      <c r="H7" s="16" t="s">
        <v>845</v>
      </c>
      <c r="I7" s="17" t="s">
        <v>220</v>
      </c>
      <c r="J7" s="17">
        <v>535</v>
      </c>
      <c r="K7" s="17">
        <v>70</v>
      </c>
      <c r="L7" s="40" t="s">
        <v>18</v>
      </c>
    </row>
    <row r="8" spans="1:12" ht="24.9" customHeight="1" x14ac:dyDescent="0.4">
      <c r="A8" s="470">
        <v>3</v>
      </c>
      <c r="B8" s="226">
        <v>353</v>
      </c>
      <c r="C8" s="18">
        <v>10</v>
      </c>
      <c r="D8" s="19">
        <v>1</v>
      </c>
      <c r="E8" s="19">
        <f t="shared" si="0"/>
        <v>9</v>
      </c>
      <c r="F8" s="29"/>
      <c r="G8" s="72" t="s">
        <v>211</v>
      </c>
      <c r="H8" s="16" t="s">
        <v>365</v>
      </c>
      <c r="I8" s="17" t="s">
        <v>121</v>
      </c>
      <c r="J8" s="17">
        <v>470</v>
      </c>
      <c r="K8" s="17">
        <v>70</v>
      </c>
      <c r="L8" s="40" t="s">
        <v>184</v>
      </c>
    </row>
    <row r="9" spans="1:12" s="51" customFormat="1" ht="24.9" customHeight="1" x14ac:dyDescent="0.4">
      <c r="A9" s="470">
        <v>4</v>
      </c>
      <c r="B9" s="226">
        <v>356</v>
      </c>
      <c r="C9" s="18">
        <v>10</v>
      </c>
      <c r="D9" s="19">
        <v>1</v>
      </c>
      <c r="E9" s="19">
        <f t="shared" si="0"/>
        <v>9</v>
      </c>
      <c r="F9" s="28"/>
      <c r="G9" s="227" t="s">
        <v>211</v>
      </c>
      <c r="H9" s="16" t="s">
        <v>495</v>
      </c>
      <c r="I9" s="17" t="s">
        <v>121</v>
      </c>
      <c r="J9" s="17">
        <v>470</v>
      </c>
      <c r="K9" s="17">
        <v>70</v>
      </c>
      <c r="L9" s="40" t="s">
        <v>184</v>
      </c>
    </row>
    <row r="10" spans="1:12" ht="24.9" customHeight="1" x14ac:dyDescent="0.4">
      <c r="A10" s="470">
        <v>5</v>
      </c>
      <c r="B10" s="223">
        <v>359</v>
      </c>
      <c r="C10" s="70">
        <v>5</v>
      </c>
      <c r="D10" s="71">
        <v>1</v>
      </c>
      <c r="E10" s="71">
        <f t="shared" si="0"/>
        <v>4</v>
      </c>
      <c r="F10" s="28"/>
      <c r="G10" s="72" t="s">
        <v>322</v>
      </c>
      <c r="H10" s="114" t="s">
        <v>371</v>
      </c>
      <c r="I10" s="117" t="s">
        <v>122</v>
      </c>
      <c r="J10" s="117">
        <v>535</v>
      </c>
      <c r="K10" s="117">
        <v>70</v>
      </c>
      <c r="L10" s="116" t="s">
        <v>184</v>
      </c>
    </row>
    <row r="11" spans="1:12" ht="24.9" customHeight="1" x14ac:dyDescent="0.4">
      <c r="A11" s="470">
        <v>6</v>
      </c>
      <c r="B11" s="226">
        <v>360</v>
      </c>
      <c r="C11" s="18">
        <v>10</v>
      </c>
      <c r="D11" s="19">
        <v>1</v>
      </c>
      <c r="E11" s="19">
        <f t="shared" si="0"/>
        <v>9</v>
      </c>
      <c r="F11" s="28"/>
      <c r="G11" s="227" t="s">
        <v>211</v>
      </c>
      <c r="H11" s="16" t="s">
        <v>375</v>
      </c>
      <c r="I11" s="17" t="s">
        <v>121</v>
      </c>
      <c r="J11" s="17">
        <v>470</v>
      </c>
      <c r="K11" s="17">
        <v>70</v>
      </c>
      <c r="L11" s="40" t="s">
        <v>184</v>
      </c>
    </row>
    <row r="12" spans="1:12" ht="24.9" customHeight="1" x14ac:dyDescent="0.4">
      <c r="A12" s="470">
        <v>7</v>
      </c>
      <c r="B12" s="253">
        <v>364</v>
      </c>
      <c r="C12" s="18">
        <v>12</v>
      </c>
      <c r="D12" s="19">
        <v>1</v>
      </c>
      <c r="E12" s="19">
        <f>SUM(C12-D12)</f>
        <v>11</v>
      </c>
      <c r="F12" s="28"/>
      <c r="G12" s="254" t="s">
        <v>211</v>
      </c>
      <c r="H12" s="16" t="s">
        <v>838</v>
      </c>
      <c r="I12" s="17" t="s">
        <v>121</v>
      </c>
      <c r="J12" s="17">
        <v>470</v>
      </c>
      <c r="K12" s="17">
        <v>70</v>
      </c>
      <c r="L12" s="40" t="s">
        <v>184</v>
      </c>
    </row>
    <row r="13" spans="1:12" ht="24.9" customHeight="1" x14ac:dyDescent="0.4">
      <c r="A13" s="470">
        <v>8</v>
      </c>
      <c r="B13" s="223">
        <v>361</v>
      </c>
      <c r="C13" s="70">
        <v>4</v>
      </c>
      <c r="D13" s="71">
        <v>1</v>
      </c>
      <c r="E13" s="71">
        <f t="shared" si="0"/>
        <v>3</v>
      </c>
      <c r="F13" s="29"/>
      <c r="G13" s="72" t="s">
        <v>322</v>
      </c>
      <c r="H13" s="114" t="s">
        <v>379</v>
      </c>
      <c r="I13" s="117" t="s">
        <v>247</v>
      </c>
      <c r="J13" s="117">
        <v>470</v>
      </c>
      <c r="K13" s="117">
        <v>70</v>
      </c>
      <c r="L13" s="116" t="s">
        <v>184</v>
      </c>
    </row>
    <row r="14" spans="1:12" ht="24.9" customHeight="1" x14ac:dyDescent="0.4">
      <c r="A14" s="470">
        <v>9</v>
      </c>
      <c r="B14" s="253">
        <v>363</v>
      </c>
      <c r="C14" s="18">
        <v>12</v>
      </c>
      <c r="D14" s="19">
        <v>1</v>
      </c>
      <c r="E14" s="19">
        <f t="shared" si="0"/>
        <v>11</v>
      </c>
      <c r="F14" s="28"/>
      <c r="G14" s="254" t="s">
        <v>211</v>
      </c>
      <c r="H14" s="16" t="s">
        <v>837</v>
      </c>
      <c r="I14" s="17" t="s">
        <v>121</v>
      </c>
      <c r="J14" s="17">
        <v>470</v>
      </c>
      <c r="K14" s="17">
        <v>70</v>
      </c>
      <c r="L14" s="40" t="s">
        <v>184</v>
      </c>
    </row>
    <row r="15" spans="1:12" ht="24.9" customHeight="1" x14ac:dyDescent="0.4">
      <c r="A15" s="470">
        <v>10</v>
      </c>
      <c r="B15" s="226">
        <v>366</v>
      </c>
      <c r="C15" s="18">
        <v>10</v>
      </c>
      <c r="D15" s="19">
        <v>1</v>
      </c>
      <c r="E15" s="19">
        <f t="shared" si="0"/>
        <v>9</v>
      </c>
      <c r="F15" s="28"/>
      <c r="G15" s="72" t="s">
        <v>211</v>
      </c>
      <c r="H15" s="16" t="s">
        <v>386</v>
      </c>
      <c r="I15" s="17" t="s">
        <v>122</v>
      </c>
      <c r="J15" s="17">
        <v>470</v>
      </c>
      <c r="K15" s="17">
        <v>70</v>
      </c>
      <c r="L15" s="40" t="s">
        <v>184</v>
      </c>
    </row>
    <row r="16" spans="1:12" ht="24.9" customHeight="1" x14ac:dyDescent="0.4">
      <c r="A16" s="470">
        <v>11</v>
      </c>
      <c r="B16" s="226">
        <v>367</v>
      </c>
      <c r="C16" s="18">
        <v>4</v>
      </c>
      <c r="D16" s="19">
        <v>1</v>
      </c>
      <c r="E16" s="19">
        <f t="shared" si="0"/>
        <v>3</v>
      </c>
      <c r="F16" s="29"/>
      <c r="G16" s="118" t="s">
        <v>222</v>
      </c>
      <c r="H16" s="16" t="s">
        <v>377</v>
      </c>
      <c r="I16" s="17" t="s">
        <v>218</v>
      </c>
      <c r="J16" s="17">
        <v>470</v>
      </c>
      <c r="K16" s="17">
        <v>70</v>
      </c>
      <c r="L16" s="40" t="s">
        <v>184</v>
      </c>
    </row>
    <row r="17" spans="1:12" ht="24.9" customHeight="1" x14ac:dyDescent="0.4">
      <c r="A17" s="470">
        <v>12</v>
      </c>
      <c r="B17" s="226">
        <v>369</v>
      </c>
      <c r="C17" s="18">
        <v>6</v>
      </c>
      <c r="D17" s="19">
        <v>1</v>
      </c>
      <c r="E17" s="19">
        <f t="shared" si="0"/>
        <v>5</v>
      </c>
      <c r="F17" s="28"/>
      <c r="G17" s="227"/>
      <c r="H17" s="16" t="s">
        <v>390</v>
      </c>
      <c r="I17" s="17" t="s">
        <v>122</v>
      </c>
      <c r="J17" s="17">
        <v>470</v>
      </c>
      <c r="K17" s="17">
        <v>70</v>
      </c>
      <c r="L17" s="40" t="s">
        <v>184</v>
      </c>
    </row>
    <row r="18" spans="1:12" ht="24.9" customHeight="1" x14ac:dyDescent="0.4">
      <c r="A18" s="470">
        <v>13</v>
      </c>
      <c r="B18" s="223">
        <v>374</v>
      </c>
      <c r="C18" s="70">
        <v>4</v>
      </c>
      <c r="D18" s="71">
        <v>1</v>
      </c>
      <c r="E18" s="71">
        <f>SUM(C18-D18)</f>
        <v>3</v>
      </c>
      <c r="F18" s="28"/>
      <c r="G18" s="72" t="s">
        <v>323</v>
      </c>
      <c r="H18" s="114" t="s">
        <v>380</v>
      </c>
      <c r="I18" s="117" t="s">
        <v>247</v>
      </c>
      <c r="J18" s="117">
        <v>470</v>
      </c>
      <c r="K18" s="117">
        <v>70</v>
      </c>
      <c r="L18" s="116" t="s">
        <v>127</v>
      </c>
    </row>
    <row r="19" spans="1:12" s="128" customFormat="1" ht="24.9" customHeight="1" x14ac:dyDescent="0.4">
      <c r="A19" s="605" t="s">
        <v>136</v>
      </c>
      <c r="B19" s="606"/>
      <c r="C19" s="131">
        <f>SUM(C6:C18)</f>
        <v>101</v>
      </c>
      <c r="D19" s="432">
        <f>SUM(D6:D18)</f>
        <v>13</v>
      </c>
      <c r="E19" s="432">
        <f>SUM(E6:E18)</f>
        <v>88</v>
      </c>
      <c r="F19" s="131">
        <f ca="1">SUM(F6:F34)</f>
        <v>0</v>
      </c>
      <c r="G19" s="606"/>
      <c r="H19" s="606"/>
      <c r="I19" s="606"/>
      <c r="J19" s="606"/>
      <c r="K19" s="606"/>
      <c r="L19" s="617"/>
    </row>
    <row r="21" spans="1:12" ht="59.95" customHeight="1" x14ac:dyDescent="0.4">
      <c r="A21" s="582" t="s">
        <v>1470</v>
      </c>
      <c r="B21" s="582"/>
      <c r="C21" s="582"/>
      <c r="D21" s="582"/>
      <c r="E21" s="582"/>
      <c r="F21" s="582"/>
      <c r="G21" s="582"/>
      <c r="H21" s="582"/>
      <c r="I21" s="582"/>
      <c r="J21" s="582"/>
      <c r="K21" s="582"/>
      <c r="L21" s="582"/>
    </row>
    <row r="22" spans="1:12" ht="34.450000000000003" customHeight="1" x14ac:dyDescent="0.4">
      <c r="A22" s="588" t="s">
        <v>857</v>
      </c>
      <c r="B22" s="588"/>
      <c r="C22" s="588"/>
      <c r="D22" s="588"/>
      <c r="E22" s="588"/>
      <c r="F22" s="588"/>
      <c r="G22" s="588"/>
      <c r="H22" s="588"/>
      <c r="I22" s="588"/>
      <c r="J22" s="588"/>
      <c r="K22" s="588"/>
      <c r="L22" s="588"/>
    </row>
    <row r="23" spans="1:12" ht="28.5" customHeight="1" x14ac:dyDescent="0.4">
      <c r="A23" s="361">
        <v>1</v>
      </c>
      <c r="B23" s="362">
        <v>557</v>
      </c>
      <c r="C23" s="100">
        <v>10</v>
      </c>
      <c r="D23" s="101">
        <v>1</v>
      </c>
      <c r="E23" s="101">
        <v>9</v>
      </c>
      <c r="F23" s="102"/>
      <c r="G23" s="103" t="s">
        <v>429</v>
      </c>
      <c r="H23" s="106" t="s">
        <v>368</v>
      </c>
      <c r="I23" s="104" t="s">
        <v>122</v>
      </c>
      <c r="J23" s="104">
        <v>470</v>
      </c>
      <c r="K23" s="104">
        <v>70</v>
      </c>
      <c r="L23" s="105" t="s">
        <v>184</v>
      </c>
    </row>
    <row r="24" spans="1:12" ht="28.5" customHeight="1" x14ac:dyDescent="0.4">
      <c r="A24" s="599" t="s">
        <v>914</v>
      </c>
      <c r="B24" s="471">
        <v>562</v>
      </c>
      <c r="C24" s="18">
        <v>4</v>
      </c>
      <c r="D24" s="19">
        <v>1</v>
      </c>
      <c r="E24" s="19">
        <v>3</v>
      </c>
      <c r="F24" s="28"/>
      <c r="G24" s="476" t="s">
        <v>430</v>
      </c>
      <c r="H24" s="16" t="s">
        <v>373</v>
      </c>
      <c r="I24" s="17" t="s">
        <v>220</v>
      </c>
      <c r="J24" s="17">
        <v>470</v>
      </c>
      <c r="K24" s="17">
        <v>70</v>
      </c>
      <c r="L24" s="40" t="s">
        <v>184</v>
      </c>
    </row>
    <row r="25" spans="1:12" ht="28.5" customHeight="1" x14ac:dyDescent="0.4">
      <c r="A25" s="599"/>
      <c r="B25" s="471">
        <v>561</v>
      </c>
      <c r="C25" s="18">
        <v>4</v>
      </c>
      <c r="D25" s="19">
        <v>1</v>
      </c>
      <c r="E25" s="19">
        <v>3</v>
      </c>
      <c r="F25" s="28"/>
      <c r="G25" s="476" t="s">
        <v>431</v>
      </c>
      <c r="H25" s="16" t="s">
        <v>372</v>
      </c>
      <c r="I25" s="17" t="s">
        <v>224</v>
      </c>
      <c r="J25" s="17">
        <v>535</v>
      </c>
      <c r="K25" s="17">
        <v>70</v>
      </c>
      <c r="L25" s="40" t="s">
        <v>18</v>
      </c>
    </row>
    <row r="26" spans="1:12" ht="28.5" customHeight="1" x14ac:dyDescent="0.4">
      <c r="A26" s="470">
        <v>4</v>
      </c>
      <c r="B26" s="471">
        <v>574</v>
      </c>
      <c r="C26" s="18">
        <v>5</v>
      </c>
      <c r="D26" s="19">
        <v>1</v>
      </c>
      <c r="E26" s="19">
        <v>4</v>
      </c>
      <c r="F26" s="28"/>
      <c r="G26" s="472" t="s">
        <v>397</v>
      </c>
      <c r="H26" s="16" t="s">
        <v>388</v>
      </c>
      <c r="I26" s="17" t="s">
        <v>121</v>
      </c>
      <c r="J26" s="17">
        <v>470</v>
      </c>
      <c r="K26" s="17">
        <v>70</v>
      </c>
      <c r="L26" s="40" t="s">
        <v>184</v>
      </c>
    </row>
    <row r="27" spans="1:12" ht="28.5" customHeight="1" x14ac:dyDescent="0.4">
      <c r="A27" s="470">
        <v>5</v>
      </c>
      <c r="B27" s="471">
        <v>571</v>
      </c>
      <c r="C27" s="18">
        <v>5</v>
      </c>
      <c r="D27" s="19">
        <v>1</v>
      </c>
      <c r="E27" s="19">
        <v>4</v>
      </c>
      <c r="F27" s="28"/>
      <c r="G27" s="472" t="s">
        <v>427</v>
      </c>
      <c r="H27" s="16" t="s">
        <v>387</v>
      </c>
      <c r="I27" s="17" t="s">
        <v>122</v>
      </c>
      <c r="J27" s="17">
        <v>535</v>
      </c>
      <c r="K27" s="17">
        <v>70</v>
      </c>
      <c r="L27" s="40" t="s">
        <v>18</v>
      </c>
    </row>
    <row r="28" spans="1:12" ht="28.5" customHeight="1" x14ac:dyDescent="0.4">
      <c r="A28" s="470">
        <v>6</v>
      </c>
      <c r="B28" s="471">
        <v>564</v>
      </c>
      <c r="C28" s="18">
        <v>10</v>
      </c>
      <c r="D28" s="19">
        <v>1</v>
      </c>
      <c r="E28" s="19">
        <v>9</v>
      </c>
      <c r="F28" s="29"/>
      <c r="G28" s="477" t="s">
        <v>428</v>
      </c>
      <c r="H28" s="16" t="s">
        <v>381</v>
      </c>
      <c r="I28" s="17" t="s">
        <v>123</v>
      </c>
      <c r="J28" s="17">
        <v>470</v>
      </c>
      <c r="K28" s="17">
        <v>70</v>
      </c>
      <c r="L28" s="40" t="s">
        <v>184</v>
      </c>
    </row>
    <row r="29" spans="1:12" ht="28.5" customHeight="1" x14ac:dyDescent="0.4">
      <c r="A29" s="470">
        <v>7</v>
      </c>
      <c r="B29" s="471">
        <v>568</v>
      </c>
      <c r="C29" s="18">
        <v>8</v>
      </c>
      <c r="D29" s="19">
        <v>1</v>
      </c>
      <c r="E29" s="19">
        <v>7</v>
      </c>
      <c r="F29" s="28"/>
      <c r="G29" s="477" t="s">
        <v>211</v>
      </c>
      <c r="H29" s="16" t="s">
        <v>384</v>
      </c>
      <c r="I29" s="17" t="s">
        <v>121</v>
      </c>
      <c r="J29" s="17">
        <v>470</v>
      </c>
      <c r="K29" s="17">
        <v>70</v>
      </c>
      <c r="L29" s="40" t="s">
        <v>184</v>
      </c>
    </row>
    <row r="30" spans="1:12" ht="28.5" customHeight="1" x14ac:dyDescent="0.4">
      <c r="A30" s="470">
        <v>8</v>
      </c>
      <c r="B30" s="471">
        <v>575</v>
      </c>
      <c r="C30" s="18">
        <v>5</v>
      </c>
      <c r="D30" s="19">
        <v>1</v>
      </c>
      <c r="E30" s="19">
        <v>4</v>
      </c>
      <c r="F30" s="28"/>
      <c r="G30" s="472"/>
      <c r="H30" s="16" t="s">
        <v>374</v>
      </c>
      <c r="I30" s="17" t="s">
        <v>121</v>
      </c>
      <c r="J30" s="17">
        <v>535</v>
      </c>
      <c r="K30" s="17">
        <v>70</v>
      </c>
      <c r="L30" s="40" t="s">
        <v>184</v>
      </c>
    </row>
    <row r="31" spans="1:12" ht="28.5" customHeight="1" x14ac:dyDescent="0.4">
      <c r="A31" s="599">
        <v>9</v>
      </c>
      <c r="B31" s="600">
        <v>351</v>
      </c>
      <c r="C31" s="18">
        <v>6</v>
      </c>
      <c r="D31" s="19">
        <v>1</v>
      </c>
      <c r="E31" s="19">
        <f>SUM(C31-D31)</f>
        <v>5</v>
      </c>
      <c r="F31" s="28"/>
      <c r="G31" s="601" t="s">
        <v>211</v>
      </c>
      <c r="H31" s="16" t="s">
        <v>362</v>
      </c>
      <c r="I31" s="17" t="s">
        <v>120</v>
      </c>
      <c r="J31" s="17">
        <v>470</v>
      </c>
      <c r="K31" s="17">
        <v>70</v>
      </c>
      <c r="L31" s="40" t="s">
        <v>184</v>
      </c>
    </row>
    <row r="32" spans="1:12" ht="28.5" customHeight="1" x14ac:dyDescent="0.4">
      <c r="A32" s="599"/>
      <c r="B32" s="600"/>
      <c r="C32" s="18">
        <v>6</v>
      </c>
      <c r="D32" s="19">
        <v>1</v>
      </c>
      <c r="E32" s="19">
        <f>SUM(C32-D32)</f>
        <v>5</v>
      </c>
      <c r="F32" s="28"/>
      <c r="G32" s="601"/>
      <c r="H32" s="16" t="s">
        <v>363</v>
      </c>
      <c r="I32" s="17" t="s">
        <v>120</v>
      </c>
      <c r="J32" s="17">
        <v>470</v>
      </c>
      <c r="K32" s="17">
        <v>70</v>
      </c>
      <c r="L32" s="40" t="s">
        <v>184</v>
      </c>
    </row>
    <row r="33" spans="1:12" ht="28.5" customHeight="1" x14ac:dyDescent="0.4">
      <c r="A33" s="470">
        <v>10</v>
      </c>
      <c r="B33" s="471">
        <v>373</v>
      </c>
      <c r="C33" s="18">
        <v>6</v>
      </c>
      <c r="D33" s="19">
        <v>1</v>
      </c>
      <c r="E33" s="19">
        <f>SUM(C33-D33)</f>
        <v>5</v>
      </c>
      <c r="F33" s="28"/>
      <c r="G33" s="472"/>
      <c r="H33" s="16" t="s">
        <v>392</v>
      </c>
      <c r="I33" s="17" t="s">
        <v>125</v>
      </c>
      <c r="J33" s="17">
        <v>535</v>
      </c>
      <c r="K33" s="17">
        <v>70</v>
      </c>
      <c r="L33" s="40" t="s">
        <v>184</v>
      </c>
    </row>
    <row r="34" spans="1:12" ht="28.5" customHeight="1" x14ac:dyDescent="0.4">
      <c r="A34" s="470">
        <v>11</v>
      </c>
      <c r="B34" s="471">
        <v>376</v>
      </c>
      <c r="C34" s="18">
        <v>4</v>
      </c>
      <c r="D34" s="19">
        <v>1</v>
      </c>
      <c r="E34" s="19">
        <f>SUM(C34-D34)</f>
        <v>3</v>
      </c>
      <c r="F34" s="28"/>
      <c r="G34" s="118" t="s">
        <v>219</v>
      </c>
      <c r="H34" s="16" t="s">
        <v>376</v>
      </c>
      <c r="I34" s="17" t="s">
        <v>221</v>
      </c>
      <c r="J34" s="17">
        <v>535</v>
      </c>
      <c r="K34" s="17">
        <v>70</v>
      </c>
      <c r="L34" s="40" t="s">
        <v>18</v>
      </c>
    </row>
    <row r="35" spans="1:12" ht="28.5" customHeight="1" x14ac:dyDescent="0.4">
      <c r="A35" s="470">
        <v>12</v>
      </c>
      <c r="B35" s="471">
        <v>354</v>
      </c>
      <c r="C35" s="18">
        <v>10</v>
      </c>
      <c r="D35" s="19">
        <v>1</v>
      </c>
      <c r="E35" s="19">
        <f>SUM(C35-D35)</f>
        <v>9</v>
      </c>
      <c r="F35" s="28"/>
      <c r="G35" s="477" t="s">
        <v>211</v>
      </c>
      <c r="H35" s="16" t="s">
        <v>366</v>
      </c>
      <c r="I35" s="17" t="s">
        <v>121</v>
      </c>
      <c r="J35" s="17">
        <v>470</v>
      </c>
      <c r="K35" s="17">
        <v>70</v>
      </c>
      <c r="L35" s="40" t="s">
        <v>184</v>
      </c>
    </row>
    <row r="36" spans="1:12" ht="28.5" customHeight="1" x14ac:dyDescent="0.4">
      <c r="A36" s="470">
        <v>13</v>
      </c>
      <c r="B36" s="471">
        <v>357</v>
      </c>
      <c r="C36" s="18">
        <v>6</v>
      </c>
      <c r="D36" s="19">
        <v>1</v>
      </c>
      <c r="E36" s="19">
        <f t="shared" ref="E36" si="1">SUM(C36-D36)</f>
        <v>5</v>
      </c>
      <c r="F36" s="29"/>
      <c r="G36" s="472" t="s">
        <v>211</v>
      </c>
      <c r="H36" s="16" t="s">
        <v>369</v>
      </c>
      <c r="I36" s="17" t="s">
        <v>122</v>
      </c>
      <c r="J36" s="17">
        <v>470</v>
      </c>
      <c r="K36" s="17">
        <v>70</v>
      </c>
      <c r="L36" s="40" t="s">
        <v>184</v>
      </c>
    </row>
    <row r="37" spans="1:12" ht="28.5" customHeight="1" x14ac:dyDescent="0.4">
      <c r="A37" s="470">
        <v>14</v>
      </c>
      <c r="B37" s="471">
        <v>370</v>
      </c>
      <c r="C37" s="18">
        <v>6</v>
      </c>
      <c r="D37" s="19">
        <v>1</v>
      </c>
      <c r="E37" s="19">
        <f t="shared" ref="E37:E42" si="2">SUM(C37-D37)</f>
        <v>5</v>
      </c>
      <c r="F37" s="28"/>
      <c r="G37" s="472" t="s">
        <v>211</v>
      </c>
      <c r="H37" s="16" t="s">
        <v>391</v>
      </c>
      <c r="I37" s="17" t="s">
        <v>122</v>
      </c>
      <c r="J37" s="17">
        <v>470</v>
      </c>
      <c r="K37" s="17">
        <v>70</v>
      </c>
      <c r="L37" s="40" t="s">
        <v>184</v>
      </c>
    </row>
    <row r="38" spans="1:12" ht="28.5" customHeight="1" x14ac:dyDescent="0.4">
      <c r="A38" s="470">
        <v>15</v>
      </c>
      <c r="B38" s="471">
        <v>355</v>
      </c>
      <c r="C38" s="18">
        <v>10</v>
      </c>
      <c r="D38" s="19">
        <v>1</v>
      </c>
      <c r="E38" s="19">
        <f t="shared" si="2"/>
        <v>9</v>
      </c>
      <c r="F38" s="28"/>
      <c r="G38" s="477" t="s">
        <v>211</v>
      </c>
      <c r="H38" s="16" t="s">
        <v>367</v>
      </c>
      <c r="I38" s="17" t="s">
        <v>121</v>
      </c>
      <c r="J38" s="17">
        <v>470</v>
      </c>
      <c r="K38" s="17">
        <v>70</v>
      </c>
      <c r="L38" s="40" t="s">
        <v>184</v>
      </c>
    </row>
    <row r="39" spans="1:12" ht="24.9" customHeight="1" x14ac:dyDescent="0.4">
      <c r="A39" s="470">
        <v>16</v>
      </c>
      <c r="B39" s="471">
        <v>375</v>
      </c>
      <c r="C39" s="18">
        <v>10</v>
      </c>
      <c r="D39" s="19">
        <v>1</v>
      </c>
      <c r="E39" s="19">
        <f t="shared" si="2"/>
        <v>9</v>
      </c>
      <c r="F39" s="28"/>
      <c r="G39" s="472" t="s">
        <v>211</v>
      </c>
      <c r="H39" s="16" t="s">
        <v>844</v>
      </c>
      <c r="I39" s="17" t="s">
        <v>124</v>
      </c>
      <c r="J39" s="17">
        <v>470</v>
      </c>
      <c r="K39" s="17">
        <v>70</v>
      </c>
      <c r="L39" s="40" t="s">
        <v>184</v>
      </c>
    </row>
    <row r="40" spans="1:12" ht="24.9" customHeight="1" x14ac:dyDescent="0.4">
      <c r="A40" s="468">
        <v>17</v>
      </c>
      <c r="B40" s="469">
        <v>365</v>
      </c>
      <c r="C40" s="18">
        <v>5</v>
      </c>
      <c r="D40" s="63">
        <v>1</v>
      </c>
      <c r="E40" s="63">
        <f t="shared" si="2"/>
        <v>4</v>
      </c>
      <c r="F40" s="341"/>
      <c r="G40" s="228"/>
      <c r="H40" s="16" t="s">
        <v>846</v>
      </c>
      <c r="I40" s="17" t="s">
        <v>121</v>
      </c>
      <c r="J40" s="17">
        <v>470</v>
      </c>
      <c r="K40" s="17">
        <v>70</v>
      </c>
      <c r="L40" s="40" t="s">
        <v>184</v>
      </c>
    </row>
    <row r="41" spans="1:12" ht="28.5" customHeight="1" x14ac:dyDescent="0.4">
      <c r="A41" s="470">
        <v>18</v>
      </c>
      <c r="B41" s="465">
        <v>368</v>
      </c>
      <c r="C41" s="70">
        <v>5</v>
      </c>
      <c r="D41" s="71">
        <v>1</v>
      </c>
      <c r="E41" s="71">
        <f t="shared" si="2"/>
        <v>4</v>
      </c>
      <c r="F41" s="29"/>
      <c r="G41" s="477" t="s">
        <v>323</v>
      </c>
      <c r="H41" s="114" t="s">
        <v>378</v>
      </c>
      <c r="I41" s="117" t="s">
        <v>122</v>
      </c>
      <c r="J41" s="117">
        <v>535</v>
      </c>
      <c r="K41" s="117">
        <v>70</v>
      </c>
      <c r="L41" s="116" t="s">
        <v>184</v>
      </c>
    </row>
    <row r="42" spans="1:12" ht="28.5" customHeight="1" x14ac:dyDescent="0.4">
      <c r="A42" s="468">
        <v>19</v>
      </c>
      <c r="B42" s="471">
        <v>372</v>
      </c>
      <c r="C42" s="18">
        <v>4</v>
      </c>
      <c r="D42" s="19">
        <v>1</v>
      </c>
      <c r="E42" s="19">
        <f t="shared" si="2"/>
        <v>3</v>
      </c>
      <c r="F42" s="28"/>
      <c r="G42" s="68"/>
      <c r="H42" s="16" t="s">
        <v>496</v>
      </c>
      <c r="I42" s="17" t="s">
        <v>223</v>
      </c>
      <c r="J42" s="17">
        <v>535</v>
      </c>
      <c r="K42" s="17">
        <v>70</v>
      </c>
      <c r="L42" s="40" t="s">
        <v>18</v>
      </c>
    </row>
    <row r="43" spans="1:12" s="20" customFormat="1" ht="28.5" customHeight="1" x14ac:dyDescent="0.4">
      <c r="A43" s="468">
        <v>20</v>
      </c>
      <c r="B43" s="469">
        <v>362</v>
      </c>
      <c r="C43" s="18">
        <v>6</v>
      </c>
      <c r="D43" s="63">
        <v>1</v>
      </c>
      <c r="E43" s="63">
        <f>SUM(C43-D43)</f>
        <v>5</v>
      </c>
      <c r="F43" s="7"/>
      <c r="G43" s="467"/>
      <c r="H43" s="16" t="s">
        <v>437</v>
      </c>
      <c r="I43" s="17" t="s">
        <v>121</v>
      </c>
      <c r="J43" s="17">
        <v>535</v>
      </c>
      <c r="K43" s="17">
        <v>70</v>
      </c>
      <c r="L43" s="40" t="s">
        <v>184</v>
      </c>
    </row>
    <row r="44" spans="1:12" ht="34" customHeight="1" x14ac:dyDescent="0.4">
      <c r="A44" s="470">
        <v>21</v>
      </c>
      <c r="B44" s="471">
        <v>371</v>
      </c>
      <c r="C44" s="18">
        <v>4</v>
      </c>
      <c r="D44" s="19">
        <v>1</v>
      </c>
      <c r="E44" s="19">
        <v>3</v>
      </c>
      <c r="F44" s="28"/>
      <c r="G44" s="472" t="s">
        <v>473</v>
      </c>
      <c r="H44" s="493" t="s">
        <v>1362</v>
      </c>
      <c r="I44" s="17" t="s">
        <v>122</v>
      </c>
      <c r="J44" s="17">
        <v>535</v>
      </c>
      <c r="K44" s="17">
        <v>70</v>
      </c>
      <c r="L44" s="40" t="s">
        <v>127</v>
      </c>
    </row>
    <row r="45" spans="1:12" ht="28.5" customHeight="1" x14ac:dyDescent="0.4">
      <c r="A45" s="485">
        <v>22</v>
      </c>
      <c r="B45" s="486">
        <v>358</v>
      </c>
      <c r="C45" s="445">
        <v>4</v>
      </c>
      <c r="D45" s="487">
        <v>1</v>
      </c>
      <c r="E45" s="487">
        <f>SUM(C45-D45)</f>
        <v>3</v>
      </c>
      <c r="F45" s="488"/>
      <c r="G45" s="489" t="s">
        <v>222</v>
      </c>
      <c r="H45" s="444" t="s">
        <v>370</v>
      </c>
      <c r="I45" s="24" t="s">
        <v>223</v>
      </c>
      <c r="J45" s="24">
        <v>470</v>
      </c>
      <c r="K45" s="24">
        <v>70</v>
      </c>
      <c r="L45" s="46" t="s">
        <v>184</v>
      </c>
    </row>
    <row r="46" spans="1:12" ht="28.5" customHeight="1" x14ac:dyDescent="0.4"/>
    <row r="47" spans="1:12" ht="28.5" customHeight="1" x14ac:dyDescent="0.4"/>
    <row r="48" spans="1:12" ht="28.5" customHeight="1" x14ac:dyDescent="0.4"/>
    <row r="49" spans="6:7" ht="28.5" customHeight="1" x14ac:dyDescent="0.4"/>
    <row r="50" spans="6:7" ht="28.5" customHeight="1" x14ac:dyDescent="0.4"/>
    <row r="52" spans="6:7" x14ac:dyDescent="0.4">
      <c r="F52" s="1"/>
      <c r="G52" s="1"/>
    </row>
    <row r="53" spans="6:7" x14ac:dyDescent="0.4">
      <c r="F53" s="1"/>
      <c r="G53" s="1"/>
    </row>
  </sheetData>
  <mergeCells count="20">
    <mergeCell ref="A21:L21"/>
    <mergeCell ref="A1:L1"/>
    <mergeCell ref="J2:L2"/>
    <mergeCell ref="A3:L3"/>
    <mergeCell ref="J4:K4"/>
    <mergeCell ref="L4:L5"/>
    <mergeCell ref="F5:G5"/>
    <mergeCell ref="H4:H5"/>
    <mergeCell ref="I4:I5"/>
    <mergeCell ref="A19:B19"/>
    <mergeCell ref="G19:L19"/>
    <mergeCell ref="A4:A5"/>
    <mergeCell ref="B4:B5"/>
    <mergeCell ref="C4:C5"/>
    <mergeCell ref="D4:G4"/>
    <mergeCell ref="A22:L22"/>
    <mergeCell ref="A24:A25"/>
    <mergeCell ref="A31:A32"/>
    <mergeCell ref="B31:B32"/>
    <mergeCell ref="G31:G32"/>
  </mergeCells>
  <phoneticPr fontId="15" type="noConversion"/>
  <pageMargins left="0.48" right="0.42" top="0.68" bottom="0.44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17</vt:i4>
      </vt:variant>
      <vt:variant>
        <vt:lpstr>이름이 지정된 범위</vt:lpstr>
      </vt:variant>
      <vt:variant>
        <vt:i4>20</vt:i4>
      </vt:variant>
    </vt:vector>
  </HeadingPairs>
  <TitlesOfParts>
    <vt:vector size="37" baseType="lpstr">
      <vt:lpstr>현황</vt:lpstr>
      <vt:lpstr>기타사용면</vt:lpstr>
      <vt:lpstr>의창구</vt:lpstr>
      <vt:lpstr>성산구</vt:lpstr>
      <vt:lpstr>마산합포구</vt:lpstr>
      <vt:lpstr>마산회원구</vt:lpstr>
      <vt:lpstr>진해구</vt:lpstr>
      <vt:lpstr>합포기부체납-미공사</vt:lpstr>
      <vt:lpstr>회원기부체납-미공사</vt:lpstr>
      <vt:lpstr>시자료(기부체납완료정리)</vt:lpstr>
      <vt:lpstr>시자료(원본)</vt:lpstr>
      <vt:lpstr>미공사(2025.12.31)</vt:lpstr>
      <vt:lpstr>미공사(2024.12.31)</vt:lpstr>
      <vt:lpstr>미공사(2023.12.31)</vt:lpstr>
      <vt:lpstr>미공사(2022.12.31)</vt:lpstr>
      <vt:lpstr>미공사(2021.12.31)</vt:lpstr>
      <vt:lpstr>미공사(2020.12.31)</vt:lpstr>
      <vt:lpstr>기타사용면!Print_Area</vt:lpstr>
      <vt:lpstr>마산합포구!Print_Area</vt:lpstr>
      <vt:lpstr>마산회원구!Print_Area</vt:lpstr>
      <vt:lpstr>'미공사(2020.12.31)'!Print_Area</vt:lpstr>
      <vt:lpstr>'미공사(2021.12.31)'!Print_Area</vt:lpstr>
      <vt:lpstr>'미공사(2022.12.31)'!Print_Area</vt:lpstr>
      <vt:lpstr>'미공사(2023.12.31)'!Print_Area</vt:lpstr>
      <vt:lpstr>'미공사(2024.12.31)'!Print_Area</vt:lpstr>
      <vt:lpstr>'미공사(2025.12.31)'!Print_Area</vt:lpstr>
      <vt:lpstr>성산구!Print_Area</vt:lpstr>
      <vt:lpstr>의창구!Print_Area</vt:lpstr>
      <vt:lpstr>진해구!Print_Area</vt:lpstr>
      <vt:lpstr>'합포기부체납-미공사'!Print_Area</vt:lpstr>
      <vt:lpstr>현황!Print_Area</vt:lpstr>
      <vt:lpstr>'회원기부체납-미공사'!Print_Area</vt:lpstr>
      <vt:lpstr>마산합포구!Print_Titles</vt:lpstr>
      <vt:lpstr>마산회원구!Print_Titles</vt:lpstr>
      <vt:lpstr>성산구!Print_Titles</vt:lpstr>
      <vt:lpstr>의창구!Print_Titles</vt:lpstr>
      <vt:lpstr>진해구!Print_Titles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2026-02-04T05:33:44Z</cp:lastPrinted>
  <dcterms:created xsi:type="dcterms:W3CDTF">2016-10-07T07:37:26Z</dcterms:created>
  <dcterms:modified xsi:type="dcterms:W3CDTF">2026-07-14T07:49:45Z</dcterms:modified>
</cp:coreProperties>
</file>